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904" activeTab="10"/>
  </bookViews>
  <sheets>
    <sheet name="Janeiro" sheetId="1" r:id="rId1"/>
    <sheet name="Março" sheetId="2" r:id="rId2"/>
    <sheet name="Abril" sheetId="3" r:id="rId3"/>
    <sheet name="Maio" sheetId="4" r:id="rId4"/>
    <sheet name="Junho" sheetId="5" r:id="rId5"/>
    <sheet name="Julho" sheetId="6" r:id="rId6"/>
    <sheet name="Agosto" sheetId="7" r:id="rId7"/>
    <sheet name="Setembro" sheetId="8" r:id="rId8"/>
    <sheet name="Outubro" sheetId="9" r:id="rId9"/>
    <sheet name="Novembro" sheetId="10" r:id="rId10"/>
    <sheet name="Dezembro" sheetId="11" r:id="rId11"/>
  </sheets>
  <definedNames/>
  <calcPr fullCalcOnLoad="1"/>
</workbook>
</file>

<file path=xl/sharedStrings.xml><?xml version="1.0" encoding="utf-8"?>
<sst xmlns="http://schemas.openxmlformats.org/spreadsheetml/2006/main" count="3126" uniqueCount="114">
  <si>
    <t>GRUPO DE PLANEJAMENTO E CONTROLE - GPC</t>
  </si>
  <si>
    <t>ÁREA DE INFORMAÇÕES</t>
  </si>
  <si>
    <t>UNIDADES</t>
  </si>
  <si>
    <t>PÓS-GRADUAÇÃO LATO SENSU</t>
  </si>
  <si>
    <t>NÚMERO DE PROFESSORES EFETIVOS E COLABORADORES</t>
  </si>
  <si>
    <t>ALUNOS</t>
  </si>
  <si>
    <t>TURMAS</t>
  </si>
  <si>
    <t>CURSOS</t>
  </si>
  <si>
    <t>EFETIVOS EM EXERC.</t>
  </si>
  <si>
    <t>T.+ CC</t>
  </si>
  <si>
    <t>GRAD.</t>
  </si>
  <si>
    <t>ESP.</t>
  </si>
  <si>
    <t>MEST.</t>
  </si>
  <si>
    <t>DOUTORES</t>
  </si>
  <si>
    <t>PÓS-DOUTORES</t>
  </si>
  <si>
    <t>TOTAL</t>
  </si>
  <si>
    <t>Campus de Cascavel</t>
  </si>
  <si>
    <t>Campus de Foz do Iguaçu</t>
  </si>
  <si>
    <t>Campus de Francisco Beltrão</t>
  </si>
  <si>
    <t>Campus de Marechal Cândido Rondon</t>
  </si>
  <si>
    <t>Campus de Toledo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</si>
  <si>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</si>
  <si>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Reitoria</t>
  </si>
  <si>
    <t>-</t>
  </si>
  <si>
    <t>SUB-TOTAL</t>
  </si>
  <si>
    <t xml:space="preserve">                                                             </t>
  </si>
  <si>
    <t>Medianeira - Administração</t>
  </si>
  <si>
    <t xml:space="preserve">                                                                         </t>
  </si>
  <si>
    <t>Mestrado em EngªAgrícola (Cascavel)</t>
  </si>
  <si>
    <t>Mestrado em Letras (Cascavel)</t>
  </si>
  <si>
    <t>Doutorado em Engenharia Agrícola (Cascavel)</t>
  </si>
  <si>
    <t>Mestrado em Educação (Cascavel)</t>
  </si>
  <si>
    <t>Mestrado em Geografia  (F.Beltrão)</t>
  </si>
  <si>
    <t>Mestrado em Agronomia (Marechal)</t>
  </si>
  <si>
    <t>Doutorado em Agronomia (Marechal)</t>
  </si>
  <si>
    <t>Mestrado em Zootecnia (Marechal)</t>
  </si>
  <si>
    <t>Mestrado em História (Marechal)</t>
  </si>
  <si>
    <t>Mestrado em Desenv. Reg. e Agronegócio (Toledo)</t>
  </si>
  <si>
    <t>Mestrado em Filosofia (Toledo)</t>
  </si>
  <si>
    <t>Mestrado em Rec. Pesqueiros e Eng. de Pesca (Toledo)</t>
  </si>
  <si>
    <t>Mestrado em Engenharia Química (Toledo)</t>
  </si>
  <si>
    <t xml:space="preserve">                                                                                                                                                                                                 </t>
  </si>
  <si>
    <t>TOTAL DE CURSOS</t>
  </si>
  <si>
    <t>(Distribuídos nos cinco campi)</t>
  </si>
  <si>
    <t>TOTAL DE EXTENSÕES</t>
  </si>
  <si>
    <t>CURSOS DIURNO E NOTURNO / BACHARELADO E LICENCIATURA</t>
  </si>
  <si>
    <t>TOTAL DE TURMAS</t>
  </si>
  <si>
    <t>CVEL.</t>
  </si>
  <si>
    <t>PEDAGOGIA D/N</t>
  </si>
  <si>
    <t>TOTAL DE DOCENTES EFETIVOS</t>
  </si>
  <si>
    <t>CIÊNC.BIOL. D/N</t>
  </si>
  <si>
    <t>TOTAL DE DOCENTES EM REGIME ESPECIAL</t>
  </si>
  <si>
    <t>BELTRÃO</t>
  </si>
  <si>
    <t>GEOGRAFIA B/L</t>
  </si>
  <si>
    <t>CC´s SEM VINCULO</t>
  </si>
  <si>
    <t>MARECHAL</t>
  </si>
  <si>
    <t>HISTÓRIA D/N</t>
  </si>
  <si>
    <t xml:space="preserve">TOTAL </t>
  </si>
  <si>
    <t>TOLEDO</t>
  </si>
  <si>
    <t>FILOSOFIA D/N</t>
  </si>
  <si>
    <t>QUÍMICA D/N/I</t>
  </si>
  <si>
    <t>DADOS SOBRE A UNIOESTE - Janeiro/2010 (último dia útil do mês)</t>
  </si>
  <si>
    <t>GRADUAÇÃO</t>
  </si>
  <si>
    <t>DADOS SOBRE A UNIOESTE - Março/2010 (último dia útil do mês)</t>
  </si>
  <si>
    <t>NÚMERO DE PROFESSORES EFETIVOS E TEMPORÁRIOS</t>
  </si>
  <si>
    <t>Mestrado em Conservação e Manejo de Recursos Naturais (Cascavel)</t>
  </si>
  <si>
    <t>Mestrado em Energia na Agricultura(Cascavel)</t>
  </si>
  <si>
    <t>Mestrado em Ciências Socias (Toledo)</t>
  </si>
  <si>
    <t>Mestrado em Engenharia de Sistemas Dinâmicos e Energéticos (Foz do Iguaçu)</t>
  </si>
  <si>
    <t>DADOS SOBRE A UNIOESTE - Maio/2010 (último dia útil do mês)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</si>
  <si>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</si>
  <si>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</si>
  <si>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</si>
  <si>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</si>
  <si>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</si>
  <si>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>Campus de Cascavel*</t>
  </si>
  <si>
    <t>TOTAL DE RESIDENTES NO CAMPUS DE CASCAVEL (Dentistas)</t>
  </si>
  <si>
    <t>AGENTES EFETIVOS EXERCÍCIO HUOP</t>
  </si>
  <si>
    <t xml:space="preserve">AGENTES EFETIVOS LOTADOS NO HUOP </t>
  </si>
  <si>
    <t>AGENTES TEMPORÁRIOS CRES</t>
  </si>
  <si>
    <t xml:space="preserve">RESIDENTES (32 Médicos e 4 Farmacêuticos) </t>
  </si>
  <si>
    <t xml:space="preserve">* Os 42 alunos de Pós-Graduação Lato Sensu de Residência Médica, Odontológica e </t>
  </si>
  <si>
    <t>Farmacêutica estão incluídos no total do Campus de Cascavel</t>
  </si>
  <si>
    <t>DADOS DETALHADOS DOS AGENTES DO HUOP</t>
  </si>
  <si>
    <t>Nº DE AGENTES UNIVERSITÁRIOS</t>
  </si>
  <si>
    <t>DADOS SOBRE A UNIOESTE - Junho/2010 (último dia útil do mês)</t>
  </si>
  <si>
    <t xml:space="preserve">Hospital Universitário (HUOP) </t>
  </si>
  <si>
    <t>Hospital Universitário (HUOP)</t>
  </si>
  <si>
    <t>DADOS SOBRE A UNIOESTE - Abril/2010 (último dia útil do mês)</t>
  </si>
  <si>
    <t>(1) - Importante observar que os dados dos alunos de graduação são ainda do ano de 2009.</t>
  </si>
  <si>
    <t>GRADUAÇÃO - Dados de Dezembro de 2009 (1)</t>
  </si>
  <si>
    <t>RESIDENTES (Médicos e Farmacêuticos)</t>
  </si>
  <si>
    <t>TOTAL DE CURSOS DE GRADUAÇÃO</t>
  </si>
  <si>
    <t>Farmacêutica (4) estão incluídos no total do Campus de Cascavel</t>
  </si>
  <si>
    <t xml:space="preserve">* Os 42 alunos de Pós-Graduação Lato Sensu de Residência Médica (32), Odontológica (6) e </t>
  </si>
  <si>
    <t>TOTAL DE TURMAS DE GRADUAÇÃO</t>
  </si>
  <si>
    <t>TOTAL DE DOCENTES TEMPORÁRIOS</t>
  </si>
  <si>
    <t>ALUNOS **</t>
  </si>
  <si>
    <t>** número de alunos matriculados e cursando</t>
  </si>
  <si>
    <t>DADOS SOBRE A UNIOESTE - Julho/2010 (último dia útil do mês)</t>
  </si>
  <si>
    <t>Mestrado em Bioenergia (Associação em Rede com UEL) Toledo</t>
  </si>
  <si>
    <t>DADOS SOBRE A UNIOESTE - Agosto/2010 (último dia útil do mês)</t>
  </si>
  <si>
    <t>Doutorado em Desenvolvimento Regional e Agronegócio(Toledo)</t>
  </si>
  <si>
    <t>DADOS SOBRE A UNIOESTE - Setembro/2010 (último dia útil do mês)</t>
  </si>
  <si>
    <t>CC SEM VÍNCULO</t>
  </si>
  <si>
    <t>EFETIVOS</t>
  </si>
  <si>
    <t>CRES</t>
  </si>
  <si>
    <t>DADOS SOBRE A UNIOESTE - Outubro/2010 (último dia útil do mês)</t>
  </si>
  <si>
    <t>Fonte : GPC - PRG - PRPPG</t>
  </si>
  <si>
    <t>DADOS SOBRE A UNIOESTE - Novembro/2010 (último dia útil do mês)</t>
  </si>
  <si>
    <t>* Os 42 alunos de Pós-Graduação Lato Sensu de Residência Médica (32), Odontológica (6) e Farmacêutica (4) estão incluídos no total do Campus de Cascavel.</t>
  </si>
  <si>
    <t xml:space="preserve">  Obs. O curso de Residência Médica conta com 6 especialidades, Residência Odontológica com 1 especialidade e Residência Farmacêutica com 2 especialidades. </t>
  </si>
  <si>
    <t>DADOS SOBRE A UNIOESTE - Dezembro/2010 (último dia útil do mês)</t>
  </si>
  <si>
    <t>** número de alunos matriculados e cursando - repetição da totalização dos dados de alunos do mês de novembro em virtude das formaturas no decorrer do mês de dezembro.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</si>
</sst>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0" fillId="0" borderId="0" xfId="0" applyAlignment="1">
      <alignment vertical="top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top" wrapText="1"/>
    </xf>
    <xf numFmtId="4" fontId="9" fillId="34" borderId="13" xfId="0" applyNumberFormat="1" applyFont="1" applyFill="1" applyBorder="1" applyAlignment="1">
      <alignment horizontal="center" vertical="justify"/>
    </xf>
    <xf numFmtId="4" fontId="9" fillId="34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justify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34" borderId="13" xfId="62" applyNumberFormat="1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3" fontId="9" fillId="34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justify" vertical="center"/>
    </xf>
    <xf numFmtId="0" fontId="3" fillId="0" borderId="24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3" fontId="9" fillId="35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/>
    </xf>
    <xf numFmtId="0" fontId="9" fillId="34" borderId="13" xfId="0" applyFont="1" applyFill="1" applyBorder="1" applyAlignment="1" quotePrefix="1">
      <alignment horizontal="left"/>
    </xf>
    <xf numFmtId="3" fontId="9" fillId="34" borderId="13" xfId="0" applyNumberFormat="1" applyFont="1" applyFill="1" applyBorder="1" applyAlignment="1">
      <alignment horizontal="center"/>
    </xf>
    <xf numFmtId="3" fontId="9" fillId="35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/>
    </xf>
    <xf numFmtId="0" fontId="3" fillId="0" borderId="0" xfId="0" applyFont="1" applyBorder="1" applyAlignment="1">
      <alignment vertical="justify"/>
    </xf>
    <xf numFmtId="3" fontId="9" fillId="34" borderId="25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9" fillId="34" borderId="13" xfId="0" applyFont="1" applyFill="1" applyBorder="1" applyAlignment="1">
      <alignment horizontal="center" vertical="top"/>
    </xf>
    <xf numFmtId="0" fontId="9" fillId="34" borderId="13" xfId="0" applyFont="1" applyFill="1" applyBorder="1" applyAlignment="1">
      <alignment horizontal="justify" vertical="top"/>
    </xf>
    <xf numFmtId="3" fontId="3" fillId="33" borderId="13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3" fontId="9" fillId="34" borderId="13" xfId="0" applyNumberFormat="1" applyFont="1" applyFill="1" applyBorder="1" applyAlignment="1">
      <alignment horizontal="center" vertical="top"/>
    </xf>
    <xf numFmtId="3" fontId="9" fillId="35" borderId="13" xfId="0" applyNumberFormat="1" applyFont="1" applyFill="1" applyBorder="1" applyAlignment="1">
      <alignment horizontal="center" vertical="top"/>
    </xf>
    <xf numFmtId="0" fontId="9" fillId="35" borderId="13" xfId="0" applyFont="1" applyFill="1" applyBorder="1" applyAlignment="1">
      <alignment horizontal="center" vertical="top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vertical="top"/>
    </xf>
    <xf numFmtId="4" fontId="9" fillId="34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9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top"/>
    </xf>
    <xf numFmtId="0" fontId="4" fillId="0" borderId="3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Border="1" applyAlignment="1">
      <alignment vertical="justify"/>
    </xf>
    <xf numFmtId="0" fontId="9" fillId="34" borderId="16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justify"/>
    </xf>
    <xf numFmtId="0" fontId="9" fillId="34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justify"/>
    </xf>
    <xf numFmtId="0" fontId="9" fillId="35" borderId="13" xfId="0" applyFont="1" applyFill="1" applyBorder="1" applyAlignment="1">
      <alignment horizontal="center" vertical="justify"/>
    </xf>
    <xf numFmtId="4" fontId="9" fillId="34" borderId="15" xfId="0" applyNumberFormat="1" applyFont="1" applyFill="1" applyBorder="1" applyAlignment="1">
      <alignment horizontal="center" vertical="center" wrapText="1"/>
    </xf>
    <xf numFmtId="4" fontId="9" fillId="34" borderId="33" xfId="0" applyNumberFormat="1" applyFont="1" applyFill="1" applyBorder="1" applyAlignment="1">
      <alignment horizontal="center" vertical="center" wrapText="1"/>
    </xf>
    <xf numFmtId="4" fontId="9" fillId="34" borderId="25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justify"/>
    </xf>
    <xf numFmtId="0" fontId="9" fillId="34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3" fillId="0" borderId="0" xfId="0" applyFont="1" applyBorder="1" applyAlignment="1">
      <alignment vertical="justify"/>
    </xf>
    <xf numFmtId="0" fontId="9" fillId="34" borderId="33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left" vertical="center"/>
    </xf>
    <xf numFmtId="0" fontId="9" fillId="34" borderId="33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justify"/>
    </xf>
    <xf numFmtId="0" fontId="3" fillId="0" borderId="35" xfId="0" applyFont="1" applyFill="1" applyBorder="1" applyAlignment="1">
      <alignment horizontal="center" vertical="justify"/>
    </xf>
    <xf numFmtId="0" fontId="3" fillId="33" borderId="13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center" vertical="justify"/>
    </xf>
    <xf numFmtId="0" fontId="3" fillId="0" borderId="36" xfId="0" applyFont="1" applyFill="1" applyBorder="1" applyAlignment="1">
      <alignment horizontal="center" vertical="justify"/>
    </xf>
    <xf numFmtId="0" fontId="3" fillId="0" borderId="37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  <xf numFmtId="0" fontId="3" fillId="0" borderId="32" xfId="0" applyFont="1" applyFill="1" applyBorder="1" applyAlignment="1">
      <alignment horizontal="center" vertical="justify"/>
    </xf>
    <xf numFmtId="0" fontId="3" fillId="0" borderId="38" xfId="0" applyFont="1" applyFill="1" applyBorder="1" applyAlignment="1">
      <alignment horizontal="center" vertical="justify"/>
    </xf>
    <xf numFmtId="0" fontId="3" fillId="0" borderId="39" xfId="0" applyFont="1" applyFill="1" applyBorder="1" applyAlignment="1">
      <alignment horizontal="center" vertical="justify"/>
    </xf>
    <xf numFmtId="0" fontId="3" fillId="0" borderId="0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60.00390625" style="17" customWidth="1"/>
    <col min="2" max="2" width="10.421875" style="6" customWidth="1"/>
    <col min="3" max="3" width="10.57421875" style="6" customWidth="1"/>
    <col min="4" max="4" width="11.28125" style="6" customWidth="1"/>
    <col min="5" max="5" width="9.57421875" style="6" customWidth="1"/>
    <col min="6" max="6" width="10.421875" style="6" customWidth="1"/>
    <col min="7" max="7" width="8.140625" style="6" customWidth="1"/>
    <col min="8" max="9" width="8.00390625" style="6" customWidth="1"/>
    <col min="10" max="10" width="7.8515625" style="6" customWidth="1"/>
    <col min="11" max="11" width="12.71093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4.25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135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42" customHeight="1">
      <c r="A4" s="136" t="s">
        <v>2</v>
      </c>
      <c r="B4" s="132" t="s">
        <v>90</v>
      </c>
      <c r="C4" s="137"/>
      <c r="D4" s="138" t="s">
        <v>3</v>
      </c>
      <c r="E4" s="138"/>
      <c r="F4" s="136" t="s">
        <v>84</v>
      </c>
      <c r="G4" s="136"/>
      <c r="H4" s="139" t="s">
        <v>4</v>
      </c>
      <c r="I4" s="140"/>
      <c r="J4" s="140"/>
      <c r="K4" s="140"/>
      <c r="L4" s="140"/>
      <c r="M4" s="141"/>
    </row>
    <row r="5" spans="1:13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99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8" t="s">
        <v>14</v>
      </c>
      <c r="M5" s="57" t="s">
        <v>15</v>
      </c>
    </row>
    <row r="6" spans="1:14" s="5" customFormat="1" ht="14.25">
      <c r="A6" s="86" t="s">
        <v>16</v>
      </c>
      <c r="B6" s="24">
        <v>3297</v>
      </c>
      <c r="C6" s="25">
        <v>20</v>
      </c>
      <c r="D6" s="84">
        <v>427</v>
      </c>
      <c r="E6" s="84">
        <v>17</v>
      </c>
      <c r="F6" s="24">
        <v>156</v>
      </c>
      <c r="G6" s="85">
        <v>4</v>
      </c>
      <c r="H6" s="27">
        <v>9</v>
      </c>
      <c r="I6" s="24">
        <v>85</v>
      </c>
      <c r="J6" s="24">
        <v>216</v>
      </c>
      <c r="K6" s="24">
        <v>178</v>
      </c>
      <c r="L6" s="24">
        <v>13</v>
      </c>
      <c r="M6" s="24">
        <f aca="true" t="shared" si="0" ref="M6:M11">SUM(H6:L6)</f>
        <v>501</v>
      </c>
      <c r="N6" s="4"/>
    </row>
    <row r="7" spans="1:14" s="5" customFormat="1" ht="14.25">
      <c r="A7" s="86" t="s">
        <v>17</v>
      </c>
      <c r="B7" s="24">
        <v>1989</v>
      </c>
      <c r="C7" s="25">
        <v>13</v>
      </c>
      <c r="D7" s="84">
        <v>159</v>
      </c>
      <c r="E7" s="84">
        <v>7</v>
      </c>
      <c r="F7" s="24">
        <v>83</v>
      </c>
      <c r="G7" s="24">
        <v>6</v>
      </c>
      <c r="H7" s="27">
        <v>13</v>
      </c>
      <c r="I7" s="24">
        <v>34</v>
      </c>
      <c r="J7" s="24">
        <v>88</v>
      </c>
      <c r="K7" s="24">
        <v>41</v>
      </c>
      <c r="L7" s="24">
        <v>3</v>
      </c>
      <c r="M7" s="24">
        <f t="shared" si="0"/>
        <v>179</v>
      </c>
      <c r="N7" s="4"/>
    </row>
    <row r="8" spans="1:14" ht="14.25">
      <c r="A8" s="93" t="s">
        <v>18</v>
      </c>
      <c r="B8" s="24">
        <v>1232</v>
      </c>
      <c r="C8" s="25">
        <v>8</v>
      </c>
      <c r="D8" s="84">
        <v>152</v>
      </c>
      <c r="E8" s="84">
        <v>4</v>
      </c>
      <c r="F8" s="24">
        <v>44</v>
      </c>
      <c r="G8" s="24">
        <v>2</v>
      </c>
      <c r="H8" s="27">
        <v>4</v>
      </c>
      <c r="I8" s="24">
        <v>11</v>
      </c>
      <c r="J8" s="24">
        <v>56</v>
      </c>
      <c r="K8" s="24">
        <v>26</v>
      </c>
      <c r="L8" s="24">
        <v>2</v>
      </c>
      <c r="M8" s="24">
        <f t="shared" si="0"/>
        <v>99</v>
      </c>
      <c r="N8" s="6"/>
    </row>
    <row r="9" spans="1:14" s="5" customFormat="1" ht="14.25">
      <c r="A9" s="68" t="s">
        <v>19</v>
      </c>
      <c r="B9" s="24">
        <v>1784</v>
      </c>
      <c r="C9" s="25">
        <v>13</v>
      </c>
      <c r="D9" s="84">
        <v>132</v>
      </c>
      <c r="E9" s="84">
        <v>4</v>
      </c>
      <c r="F9" s="24">
        <v>98</v>
      </c>
      <c r="G9" s="24">
        <v>4</v>
      </c>
      <c r="H9" s="27">
        <v>6</v>
      </c>
      <c r="I9" s="24">
        <v>17</v>
      </c>
      <c r="J9" s="24">
        <v>58</v>
      </c>
      <c r="K9" s="24">
        <v>84</v>
      </c>
      <c r="L9" s="24">
        <v>12</v>
      </c>
      <c r="M9" s="24">
        <f t="shared" si="0"/>
        <v>177</v>
      </c>
      <c r="N9" s="4"/>
    </row>
    <row r="10" spans="1:14" s="5" customFormat="1" ht="14.25">
      <c r="A10" s="68" t="s">
        <v>20</v>
      </c>
      <c r="B10" s="24">
        <v>1497</v>
      </c>
      <c r="C10" s="25">
        <v>10</v>
      </c>
      <c r="D10" s="84">
        <v>348</v>
      </c>
      <c r="E10" s="84">
        <v>11</v>
      </c>
      <c r="F10" s="24">
        <v>78</v>
      </c>
      <c r="G10" s="24">
        <v>3</v>
      </c>
      <c r="H10" s="27">
        <v>2</v>
      </c>
      <c r="I10" s="24">
        <v>6</v>
      </c>
      <c r="J10" s="24">
        <v>54</v>
      </c>
      <c r="K10" s="24">
        <v>84</v>
      </c>
      <c r="L10" s="24">
        <v>8</v>
      </c>
      <c r="M10" s="24">
        <f t="shared" si="0"/>
        <v>154</v>
      </c>
      <c r="N10" s="4" t="s">
        <v>21</v>
      </c>
    </row>
    <row r="11" spans="1:13" s="5" customFormat="1" ht="14.25">
      <c r="A11" s="68" t="s">
        <v>22</v>
      </c>
      <c r="B11" s="24" t="s">
        <v>23</v>
      </c>
      <c r="C11" s="25" t="s">
        <v>23</v>
      </c>
      <c r="D11" s="84"/>
      <c r="E11" s="84"/>
      <c r="F11" s="24">
        <v>103</v>
      </c>
      <c r="G11" s="24">
        <v>13</v>
      </c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>
        <f t="shared" si="0"/>
        <v>0</v>
      </c>
    </row>
    <row r="12" spans="1:14" s="5" customFormat="1" ht="15" customHeight="1">
      <c r="A12" s="68" t="s">
        <v>87</v>
      </c>
      <c r="B12" s="24" t="s">
        <v>23</v>
      </c>
      <c r="C12" s="25" t="s">
        <v>23</v>
      </c>
      <c r="D12" s="84">
        <v>32</v>
      </c>
      <c r="E12" s="84">
        <v>1</v>
      </c>
      <c r="F12" s="84">
        <v>576</v>
      </c>
      <c r="G12" s="84">
        <v>16</v>
      </c>
      <c r="H12" s="24" t="s">
        <v>23</v>
      </c>
      <c r="I12" s="24" t="s">
        <v>23</v>
      </c>
      <c r="J12" s="24" t="s">
        <v>23</v>
      </c>
      <c r="K12" s="24" t="s">
        <v>23</v>
      </c>
      <c r="L12" s="24" t="s">
        <v>23</v>
      </c>
      <c r="M12" s="24">
        <v>0</v>
      </c>
      <c r="N12" s="7"/>
    </row>
    <row r="13" spans="1:15" s="8" customFormat="1" ht="22.5" customHeight="1">
      <c r="A13" s="54" t="s">
        <v>24</v>
      </c>
      <c r="B13" s="55">
        <f aca="true" t="shared" si="1" ref="B13:G13">SUM(B6:B12)</f>
        <v>9799</v>
      </c>
      <c r="C13" s="55">
        <f t="shared" si="1"/>
        <v>64</v>
      </c>
      <c r="D13" s="56">
        <f t="shared" si="1"/>
        <v>1250</v>
      </c>
      <c r="E13" s="57">
        <f t="shared" si="1"/>
        <v>44</v>
      </c>
      <c r="F13" s="55">
        <f t="shared" si="1"/>
        <v>1138</v>
      </c>
      <c r="G13" s="55">
        <f t="shared" si="1"/>
        <v>48</v>
      </c>
      <c r="H13" s="55">
        <f aca="true" t="shared" si="2" ref="H13:M13">SUM(H6:H12)</f>
        <v>34</v>
      </c>
      <c r="I13" s="55">
        <f t="shared" si="2"/>
        <v>153</v>
      </c>
      <c r="J13" s="55">
        <f t="shared" si="2"/>
        <v>472</v>
      </c>
      <c r="K13" s="55">
        <f t="shared" si="2"/>
        <v>413</v>
      </c>
      <c r="L13" s="55">
        <f t="shared" si="2"/>
        <v>38</v>
      </c>
      <c r="M13" s="55">
        <f t="shared" si="2"/>
        <v>1110</v>
      </c>
      <c r="O13" s="9"/>
    </row>
    <row r="14" spans="1:13" s="5" customFormat="1" ht="15">
      <c r="A14" s="124" t="s">
        <v>25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ht="14.25">
      <c r="A15" s="68" t="s">
        <v>26</v>
      </c>
      <c r="B15" s="92">
        <v>32</v>
      </c>
      <c r="C15" s="92">
        <v>1</v>
      </c>
      <c r="D15" s="32" t="s">
        <v>23</v>
      </c>
      <c r="E15" s="32" t="s">
        <v>23</v>
      </c>
      <c r="F15" s="32" t="s">
        <v>23</v>
      </c>
      <c r="G15" s="32" t="s">
        <v>23</v>
      </c>
      <c r="H15" s="88" t="s">
        <v>23</v>
      </c>
      <c r="I15" s="32" t="s">
        <v>23</v>
      </c>
      <c r="J15" s="32" t="s">
        <v>23</v>
      </c>
      <c r="K15" s="32" t="s">
        <v>23</v>
      </c>
      <c r="L15" s="32" t="s">
        <v>23</v>
      </c>
      <c r="M15" s="100" t="s">
        <v>23</v>
      </c>
    </row>
    <row r="16" spans="1:13" s="10" customFormat="1" ht="15">
      <c r="A16" s="91" t="s">
        <v>24</v>
      </c>
      <c r="B16" s="94">
        <f aca="true" t="shared" si="3" ref="B16:M16">SUM(B15:B15)</f>
        <v>32</v>
      </c>
      <c r="C16" s="94">
        <f t="shared" si="3"/>
        <v>1</v>
      </c>
      <c r="D16" s="95">
        <f t="shared" si="3"/>
        <v>0</v>
      </c>
      <c r="E16" s="95">
        <f t="shared" si="3"/>
        <v>0</v>
      </c>
      <c r="F16" s="94">
        <f t="shared" si="3"/>
        <v>0</v>
      </c>
      <c r="G16" s="94">
        <f t="shared" si="3"/>
        <v>0</v>
      </c>
      <c r="H16" s="94">
        <f t="shared" si="3"/>
        <v>0</v>
      </c>
      <c r="I16" s="94">
        <f t="shared" si="3"/>
        <v>0</v>
      </c>
      <c r="J16" s="94">
        <f t="shared" si="3"/>
        <v>0</v>
      </c>
      <c r="K16" s="94">
        <f t="shared" si="3"/>
        <v>0</v>
      </c>
      <c r="L16" s="94">
        <f t="shared" si="3"/>
        <v>0</v>
      </c>
      <c r="M16" s="94">
        <f t="shared" si="3"/>
        <v>0</v>
      </c>
    </row>
    <row r="17" spans="1:13" s="5" customFormat="1" ht="15">
      <c r="A17" s="127" t="s">
        <v>27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14.25">
      <c r="A18" s="101" t="s">
        <v>28</v>
      </c>
      <c r="B18" s="31" t="s">
        <v>23</v>
      </c>
      <c r="C18" s="31" t="s">
        <v>23</v>
      </c>
      <c r="D18" s="102">
        <v>36</v>
      </c>
      <c r="E18" s="103">
        <v>1</v>
      </c>
      <c r="F18" s="31" t="s">
        <v>23</v>
      </c>
      <c r="G18" s="31" t="s">
        <v>23</v>
      </c>
      <c r="H18" s="104" t="s">
        <v>23</v>
      </c>
      <c r="I18" s="31" t="s">
        <v>23</v>
      </c>
      <c r="J18" s="31" t="s">
        <v>23</v>
      </c>
      <c r="K18" s="31" t="s">
        <v>23</v>
      </c>
      <c r="L18" s="58" t="s">
        <v>23</v>
      </c>
      <c r="M18" s="32" t="s">
        <v>23</v>
      </c>
    </row>
    <row r="19" spans="1:13" ht="14.25">
      <c r="A19" s="68" t="s">
        <v>29</v>
      </c>
      <c r="B19" s="35" t="s">
        <v>23</v>
      </c>
      <c r="C19" s="35" t="s">
        <v>23</v>
      </c>
      <c r="D19" s="36">
        <v>40</v>
      </c>
      <c r="E19" s="36">
        <v>1</v>
      </c>
      <c r="F19" s="35" t="s">
        <v>23</v>
      </c>
      <c r="G19" s="35" t="s">
        <v>23</v>
      </c>
      <c r="H19" s="105" t="s">
        <v>23</v>
      </c>
      <c r="I19" s="35" t="s">
        <v>23</v>
      </c>
      <c r="J19" s="35" t="s">
        <v>23</v>
      </c>
      <c r="K19" s="35" t="s">
        <v>23</v>
      </c>
      <c r="L19" s="106" t="s">
        <v>23</v>
      </c>
      <c r="M19" s="32" t="s">
        <v>23</v>
      </c>
    </row>
    <row r="20" spans="1:13" ht="14.25">
      <c r="A20" s="68" t="s">
        <v>30</v>
      </c>
      <c r="B20" s="35"/>
      <c r="C20" s="35"/>
      <c r="D20" s="36">
        <v>24</v>
      </c>
      <c r="E20" s="37">
        <v>1</v>
      </c>
      <c r="F20" s="35"/>
      <c r="G20" s="35"/>
      <c r="H20" s="105"/>
      <c r="I20" s="35"/>
      <c r="J20" s="35"/>
      <c r="K20" s="35"/>
      <c r="L20" s="106"/>
      <c r="M20" s="32"/>
    </row>
    <row r="21" spans="1:13" ht="14.25">
      <c r="A21" s="68" t="s">
        <v>31</v>
      </c>
      <c r="B21" s="35" t="s">
        <v>23</v>
      </c>
      <c r="C21" s="35" t="s">
        <v>23</v>
      </c>
      <c r="D21" s="36">
        <v>20</v>
      </c>
      <c r="E21" s="37">
        <v>1</v>
      </c>
      <c r="F21" s="35" t="s">
        <v>23</v>
      </c>
      <c r="G21" s="35" t="s">
        <v>23</v>
      </c>
      <c r="H21" s="105" t="s">
        <v>23</v>
      </c>
      <c r="I21" s="35" t="s">
        <v>23</v>
      </c>
      <c r="J21" s="35" t="s">
        <v>23</v>
      </c>
      <c r="K21" s="35" t="s">
        <v>23</v>
      </c>
      <c r="L21" s="106" t="s">
        <v>23</v>
      </c>
      <c r="M21" s="32" t="s">
        <v>23</v>
      </c>
    </row>
    <row r="22" spans="1:13" ht="14.25">
      <c r="A22" s="68" t="s">
        <v>32</v>
      </c>
      <c r="B22" s="35" t="s">
        <v>23</v>
      </c>
      <c r="C22" s="35" t="s">
        <v>23</v>
      </c>
      <c r="D22" s="36">
        <v>43</v>
      </c>
      <c r="E22" s="37">
        <v>1</v>
      </c>
      <c r="F22" s="35" t="s">
        <v>23</v>
      </c>
      <c r="G22" s="35" t="s">
        <v>23</v>
      </c>
      <c r="H22" s="105" t="s">
        <v>23</v>
      </c>
      <c r="I22" s="35" t="s">
        <v>23</v>
      </c>
      <c r="J22" s="35" t="s">
        <v>23</v>
      </c>
      <c r="K22" s="35" t="s">
        <v>23</v>
      </c>
      <c r="L22" s="106" t="s">
        <v>23</v>
      </c>
      <c r="M22" s="32" t="s">
        <v>23</v>
      </c>
    </row>
    <row r="23" spans="1:13" ht="14.25">
      <c r="A23" s="68" t="s">
        <v>33</v>
      </c>
      <c r="B23" s="32" t="s">
        <v>23</v>
      </c>
      <c r="C23" s="32" t="s">
        <v>23</v>
      </c>
      <c r="D23" s="33">
        <v>53</v>
      </c>
      <c r="E23" s="34">
        <v>1</v>
      </c>
      <c r="F23" s="32" t="s">
        <v>23</v>
      </c>
      <c r="G23" s="32" t="s">
        <v>23</v>
      </c>
      <c r="H23" s="88" t="s">
        <v>23</v>
      </c>
      <c r="I23" s="32" t="s">
        <v>23</v>
      </c>
      <c r="J23" s="32" t="s">
        <v>23</v>
      </c>
      <c r="K23" s="32" t="s">
        <v>23</v>
      </c>
      <c r="L23" s="107" t="s">
        <v>23</v>
      </c>
      <c r="M23" s="32" t="s">
        <v>23</v>
      </c>
    </row>
    <row r="24" spans="1:13" ht="14.25">
      <c r="A24" s="68" t="s">
        <v>34</v>
      </c>
      <c r="B24" s="32"/>
      <c r="C24" s="32"/>
      <c r="D24" s="33">
        <v>10</v>
      </c>
      <c r="E24" s="34">
        <v>1</v>
      </c>
      <c r="F24" s="32"/>
      <c r="G24" s="32"/>
      <c r="H24" s="88"/>
      <c r="I24" s="32"/>
      <c r="J24" s="32"/>
      <c r="K24" s="32"/>
      <c r="L24" s="107"/>
      <c r="M24" s="32"/>
    </row>
    <row r="25" spans="1:13" ht="14.25">
      <c r="A25" s="68" t="s">
        <v>35</v>
      </c>
      <c r="B25" s="32" t="s">
        <v>23</v>
      </c>
      <c r="C25" s="32" t="s">
        <v>23</v>
      </c>
      <c r="D25" s="33">
        <v>39</v>
      </c>
      <c r="E25" s="34">
        <v>1</v>
      </c>
      <c r="F25" s="32" t="s">
        <v>23</v>
      </c>
      <c r="G25" s="32" t="s">
        <v>23</v>
      </c>
      <c r="H25" s="88" t="s">
        <v>23</v>
      </c>
      <c r="I25" s="32" t="s">
        <v>23</v>
      </c>
      <c r="J25" s="32" t="s">
        <v>23</v>
      </c>
      <c r="K25" s="32" t="s">
        <v>23</v>
      </c>
      <c r="L25" s="107" t="s">
        <v>23</v>
      </c>
      <c r="M25" s="32" t="s">
        <v>23</v>
      </c>
    </row>
    <row r="26" spans="1:13" ht="14.25">
      <c r="A26" s="68" t="s">
        <v>36</v>
      </c>
      <c r="B26" s="32" t="s">
        <v>23</v>
      </c>
      <c r="C26" s="32" t="s">
        <v>23</v>
      </c>
      <c r="D26" s="33">
        <v>32</v>
      </c>
      <c r="E26" s="33">
        <v>1</v>
      </c>
      <c r="F26" s="32" t="s">
        <v>23</v>
      </c>
      <c r="G26" s="32" t="s">
        <v>23</v>
      </c>
      <c r="H26" s="88" t="s">
        <v>23</v>
      </c>
      <c r="I26" s="32" t="s">
        <v>23</v>
      </c>
      <c r="J26" s="32" t="s">
        <v>23</v>
      </c>
      <c r="K26" s="32" t="s">
        <v>23</v>
      </c>
      <c r="L26" s="107" t="s">
        <v>23</v>
      </c>
      <c r="M26" s="32" t="s">
        <v>23</v>
      </c>
    </row>
    <row r="27" spans="1:13" s="10" customFormat="1" ht="15">
      <c r="A27" s="68" t="s">
        <v>37</v>
      </c>
      <c r="B27" s="32" t="s">
        <v>23</v>
      </c>
      <c r="C27" s="32" t="s">
        <v>23</v>
      </c>
      <c r="D27" s="36">
        <v>30</v>
      </c>
      <c r="E27" s="36">
        <v>1</v>
      </c>
      <c r="F27" s="32" t="s">
        <v>23</v>
      </c>
      <c r="G27" s="32" t="s">
        <v>23</v>
      </c>
      <c r="H27" s="88" t="s">
        <v>23</v>
      </c>
      <c r="I27" s="32" t="s">
        <v>23</v>
      </c>
      <c r="J27" s="32" t="s">
        <v>23</v>
      </c>
      <c r="K27" s="32" t="s">
        <v>23</v>
      </c>
      <c r="L27" s="107" t="s">
        <v>23</v>
      </c>
      <c r="M27" s="32" t="s">
        <v>23</v>
      </c>
    </row>
    <row r="28" spans="1:14" ht="14.25">
      <c r="A28" s="68" t="s">
        <v>38</v>
      </c>
      <c r="B28" s="32" t="s">
        <v>23</v>
      </c>
      <c r="C28" s="32" t="s">
        <v>23</v>
      </c>
      <c r="D28" s="33">
        <v>31</v>
      </c>
      <c r="E28" s="33">
        <v>1</v>
      </c>
      <c r="F28" s="32" t="s">
        <v>23</v>
      </c>
      <c r="G28" s="32" t="s">
        <v>23</v>
      </c>
      <c r="H28" s="88" t="s">
        <v>23</v>
      </c>
      <c r="I28" s="32" t="s">
        <v>23</v>
      </c>
      <c r="J28" s="32" t="s">
        <v>23</v>
      </c>
      <c r="K28" s="32" t="s">
        <v>23</v>
      </c>
      <c r="L28" s="107" t="s">
        <v>23</v>
      </c>
      <c r="M28" s="32" t="s">
        <v>23</v>
      </c>
      <c r="N28" s="11"/>
    </row>
    <row r="29" spans="1:14" ht="14.25">
      <c r="A29" s="78" t="s">
        <v>39</v>
      </c>
      <c r="B29" s="32"/>
      <c r="C29" s="32"/>
      <c r="D29" s="36">
        <v>35</v>
      </c>
      <c r="E29" s="36">
        <v>1</v>
      </c>
      <c r="F29" s="32" t="s">
        <v>23</v>
      </c>
      <c r="G29" s="32" t="s">
        <v>23</v>
      </c>
      <c r="H29" s="88" t="s">
        <v>23</v>
      </c>
      <c r="I29" s="32" t="s">
        <v>23</v>
      </c>
      <c r="J29" s="32" t="s">
        <v>23</v>
      </c>
      <c r="K29" s="32" t="s">
        <v>23</v>
      </c>
      <c r="L29" s="107" t="s">
        <v>23</v>
      </c>
      <c r="M29" s="32" t="s">
        <v>23</v>
      </c>
      <c r="N29" s="11"/>
    </row>
    <row r="30" spans="1:13" ht="14.25">
      <c r="A30" s="78" t="s">
        <v>40</v>
      </c>
      <c r="B30" s="35" t="s">
        <v>23</v>
      </c>
      <c r="C30" s="35" t="s">
        <v>23</v>
      </c>
      <c r="D30" s="36">
        <v>21</v>
      </c>
      <c r="E30" s="36">
        <v>1</v>
      </c>
      <c r="F30" s="35" t="s">
        <v>23</v>
      </c>
      <c r="G30" s="35" t="s">
        <v>23</v>
      </c>
      <c r="H30" s="105" t="s">
        <v>23</v>
      </c>
      <c r="I30" s="35" t="s">
        <v>23</v>
      </c>
      <c r="J30" s="35" t="s">
        <v>23</v>
      </c>
      <c r="K30" s="35" t="s">
        <v>23</v>
      </c>
      <c r="L30" s="106" t="s">
        <v>23</v>
      </c>
      <c r="M30" s="32" t="s">
        <v>23</v>
      </c>
    </row>
    <row r="31" spans="1:13" ht="15.75" customHeight="1">
      <c r="A31" s="91" t="s">
        <v>24</v>
      </c>
      <c r="B31" s="90">
        <f>SUM(B18:B27)</f>
        <v>0</v>
      </c>
      <c r="C31" s="90">
        <f>SUM(C18:C27)</f>
        <v>0</v>
      </c>
      <c r="D31" s="96">
        <f>SUM(D18:D30)</f>
        <v>414</v>
      </c>
      <c r="E31" s="96">
        <f>SUM(E18:E30)</f>
        <v>13</v>
      </c>
      <c r="F31" s="90">
        <f aca="true" t="shared" si="4" ref="F31:M31">SUM(F18:F27)</f>
        <v>0</v>
      </c>
      <c r="G31" s="90">
        <f t="shared" si="4"/>
        <v>0</v>
      </c>
      <c r="H31" s="90">
        <f t="shared" si="4"/>
        <v>0</v>
      </c>
      <c r="I31" s="90">
        <f t="shared" si="4"/>
        <v>0</v>
      </c>
      <c r="J31" s="90">
        <f t="shared" si="4"/>
        <v>0</v>
      </c>
      <c r="K31" s="90">
        <f t="shared" si="4"/>
        <v>0</v>
      </c>
      <c r="L31" s="90">
        <f t="shared" si="4"/>
        <v>0</v>
      </c>
      <c r="M31" s="90">
        <f t="shared" si="4"/>
        <v>0</v>
      </c>
    </row>
    <row r="32" spans="1:13" ht="15.75" customHeight="1">
      <c r="A32" s="69" t="s">
        <v>15</v>
      </c>
      <c r="B32" s="70">
        <f>B13+B16+B31</f>
        <v>9831</v>
      </c>
      <c r="C32" s="70">
        <f>C13+C16+C31</f>
        <v>65</v>
      </c>
      <c r="D32" s="71" t="s">
        <v>41</v>
      </c>
      <c r="E32" s="71">
        <f aca="true" t="shared" si="5" ref="E32:M32">E13+E16+E31</f>
        <v>57</v>
      </c>
      <c r="F32" s="70">
        <f t="shared" si="5"/>
        <v>1138</v>
      </c>
      <c r="G32" s="70">
        <f t="shared" si="5"/>
        <v>48</v>
      </c>
      <c r="H32" s="70">
        <f t="shared" si="5"/>
        <v>34</v>
      </c>
      <c r="I32" s="70">
        <f t="shared" si="5"/>
        <v>153</v>
      </c>
      <c r="J32" s="70">
        <f t="shared" si="5"/>
        <v>472</v>
      </c>
      <c r="K32" s="70">
        <f t="shared" si="5"/>
        <v>413</v>
      </c>
      <c r="L32" s="70">
        <f t="shared" si="5"/>
        <v>38</v>
      </c>
      <c r="M32" s="70">
        <f t="shared" si="5"/>
        <v>1110</v>
      </c>
    </row>
    <row r="33" spans="1:5" ht="15.75" customHeight="1">
      <c r="A33" s="73" t="s">
        <v>42</v>
      </c>
      <c r="B33" s="88">
        <v>33</v>
      </c>
      <c r="C33" s="44" t="s">
        <v>43</v>
      </c>
      <c r="D33" s="12"/>
      <c r="E33" s="12"/>
    </row>
    <row r="34" spans="1:13" ht="23.25" customHeight="1">
      <c r="A34" s="73" t="s">
        <v>44</v>
      </c>
      <c r="B34" s="88">
        <v>1</v>
      </c>
      <c r="C34" s="14"/>
      <c r="D34" s="12"/>
      <c r="E34" s="12"/>
      <c r="F34" s="131" t="s">
        <v>83</v>
      </c>
      <c r="G34" s="131"/>
      <c r="H34" s="131"/>
      <c r="I34" s="131"/>
      <c r="J34" s="131"/>
      <c r="K34" s="132" t="s">
        <v>45</v>
      </c>
      <c r="L34" s="132"/>
      <c r="M34" s="132"/>
    </row>
    <row r="35" spans="1:13" ht="15.75" customHeight="1">
      <c r="A35" s="73" t="s">
        <v>46</v>
      </c>
      <c r="B35" s="88">
        <v>65</v>
      </c>
      <c r="C35" s="128"/>
      <c r="D35" s="129"/>
      <c r="E35" s="130"/>
      <c r="F35" s="133" t="s">
        <v>77</v>
      </c>
      <c r="G35" s="133"/>
      <c r="H35" s="133"/>
      <c r="I35" s="133"/>
      <c r="J35" s="77">
        <v>7</v>
      </c>
      <c r="K35" s="144" t="s">
        <v>47</v>
      </c>
      <c r="L35" s="143" t="s">
        <v>48</v>
      </c>
      <c r="M35" s="143"/>
    </row>
    <row r="36" spans="1:13" ht="14.25">
      <c r="A36" s="73" t="s">
        <v>49</v>
      </c>
      <c r="B36" s="88">
        <v>966</v>
      </c>
      <c r="C36" s="97"/>
      <c r="D36" s="15"/>
      <c r="E36" s="98"/>
      <c r="F36" s="142" t="s">
        <v>78</v>
      </c>
      <c r="G36" s="142"/>
      <c r="H36" s="142"/>
      <c r="I36" s="142"/>
      <c r="J36" s="77">
        <v>569</v>
      </c>
      <c r="K36" s="144"/>
      <c r="L36" s="143" t="s">
        <v>50</v>
      </c>
      <c r="M36" s="143"/>
    </row>
    <row r="37" spans="1:13" ht="14.25">
      <c r="A37" s="73" t="s">
        <v>51</v>
      </c>
      <c r="B37" s="89">
        <v>144</v>
      </c>
      <c r="C37" s="70">
        <f>B36+B37</f>
        <v>1110</v>
      </c>
      <c r="F37" s="142" t="s">
        <v>91</v>
      </c>
      <c r="G37" s="142"/>
      <c r="H37" s="142"/>
      <c r="I37" s="142"/>
      <c r="J37" s="77">
        <v>17</v>
      </c>
      <c r="K37" s="144" t="s">
        <v>52</v>
      </c>
      <c r="L37" s="143" t="s">
        <v>53</v>
      </c>
      <c r="M37" s="143"/>
    </row>
    <row r="38" spans="1:13" ht="15">
      <c r="A38" s="73" t="s">
        <v>76</v>
      </c>
      <c r="B38" s="89">
        <v>6</v>
      </c>
      <c r="C38" s="16"/>
      <c r="F38" s="142" t="s">
        <v>79</v>
      </c>
      <c r="G38" s="142"/>
      <c r="H38" s="142"/>
      <c r="I38" s="142"/>
      <c r="J38" s="77">
        <v>5</v>
      </c>
      <c r="K38" s="144"/>
      <c r="L38" s="143" t="s">
        <v>48</v>
      </c>
      <c r="M38" s="143"/>
    </row>
    <row r="39" spans="1:13" ht="18" customHeight="1">
      <c r="A39" s="44" t="s">
        <v>108</v>
      </c>
      <c r="F39" s="142" t="s">
        <v>54</v>
      </c>
      <c r="G39" s="142"/>
      <c r="H39" s="142"/>
      <c r="I39" s="142"/>
      <c r="J39" s="77">
        <v>11</v>
      </c>
      <c r="K39" s="57" t="s">
        <v>55</v>
      </c>
      <c r="L39" s="143" t="s">
        <v>56</v>
      </c>
      <c r="M39" s="143"/>
    </row>
    <row r="40" spans="1:13" ht="15" customHeight="1">
      <c r="A40" s="44" t="s">
        <v>89</v>
      </c>
      <c r="F40" s="142" t="s">
        <v>57</v>
      </c>
      <c r="G40" s="142"/>
      <c r="H40" s="142"/>
      <c r="I40" s="142"/>
      <c r="J40" s="77">
        <f>SUM(J35:J39)</f>
        <v>609</v>
      </c>
      <c r="K40" s="144" t="s">
        <v>58</v>
      </c>
      <c r="L40" s="143" t="s">
        <v>59</v>
      </c>
      <c r="M40" s="143"/>
    </row>
    <row r="41" spans="1:13" ht="13.5" customHeight="1">
      <c r="A41" s="44" t="s">
        <v>98</v>
      </c>
      <c r="K41" s="144"/>
      <c r="L41" s="143" t="s">
        <v>60</v>
      </c>
      <c r="M41" s="143"/>
    </row>
  </sheetData>
  <sheetProtection password="B9F7" sheet="1" objects="1" scenarios="1" selectLockedCells="1" selectUnlockedCells="1"/>
  <mergeCells count="29">
    <mergeCell ref="F39:I39"/>
    <mergeCell ref="F40:I40"/>
    <mergeCell ref="L40:M40"/>
    <mergeCell ref="L41:M41"/>
    <mergeCell ref="L39:M39"/>
    <mergeCell ref="K40:K41"/>
    <mergeCell ref="F38:I38"/>
    <mergeCell ref="L38:M38"/>
    <mergeCell ref="F36:I36"/>
    <mergeCell ref="L36:M36"/>
    <mergeCell ref="F37:I37"/>
    <mergeCell ref="L37:M37"/>
    <mergeCell ref="K35:K36"/>
    <mergeCell ref="K37:K38"/>
    <mergeCell ref="L35:M35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7:M17"/>
    <mergeCell ref="C35:E35"/>
    <mergeCell ref="F34:J34"/>
    <mergeCell ref="K34:M34"/>
    <mergeCell ref="F35:I3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55.8515625" style="17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3" customWidth="1"/>
    <col min="15" max="16384" width="9.140625" style="1" customWidth="1"/>
  </cols>
  <sheetData>
    <row r="1" spans="1:14" ht="1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 customHeight="1">
      <c r="A3" s="135" t="s">
        <v>109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2" customFormat="1" ht="22.5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6"/>
      <c r="I4" s="139" t="s">
        <v>64</v>
      </c>
      <c r="J4" s="140"/>
      <c r="K4" s="140"/>
      <c r="L4" s="140"/>
      <c r="M4" s="140"/>
      <c r="N4" s="141"/>
    </row>
    <row r="5" spans="1:14" s="3" customFormat="1" ht="21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99" t="s">
        <v>105</v>
      </c>
      <c r="G5" s="99" t="s">
        <v>106</v>
      </c>
      <c r="H5" s="51" t="s">
        <v>104</v>
      </c>
      <c r="I5" s="48" t="s">
        <v>10</v>
      </c>
      <c r="J5" s="48" t="s">
        <v>11</v>
      </c>
      <c r="K5" s="48" t="s">
        <v>12</v>
      </c>
      <c r="L5" s="48" t="s">
        <v>13</v>
      </c>
      <c r="M5" s="49" t="s">
        <v>14</v>
      </c>
      <c r="N5" s="57" t="s">
        <v>15</v>
      </c>
    </row>
    <row r="6" spans="1:15" s="5" customFormat="1" ht="12" customHeight="1">
      <c r="A6" s="61" t="s">
        <v>75</v>
      </c>
      <c r="B6" s="18">
        <v>3273</v>
      </c>
      <c r="C6" s="18">
        <v>21</v>
      </c>
      <c r="D6" s="20">
        <v>435</v>
      </c>
      <c r="E6" s="20">
        <v>18</v>
      </c>
      <c r="F6" s="18">
        <v>162</v>
      </c>
      <c r="G6" s="18">
        <v>14</v>
      </c>
      <c r="H6" s="21">
        <v>1</v>
      </c>
      <c r="I6" s="77">
        <v>10</v>
      </c>
      <c r="J6" s="18">
        <v>81</v>
      </c>
      <c r="K6" s="18">
        <v>215</v>
      </c>
      <c r="L6" s="18">
        <v>193</v>
      </c>
      <c r="M6" s="23">
        <v>19</v>
      </c>
      <c r="N6" s="24">
        <f aca="true" t="shared" si="0" ref="N6:N11">SUM(I6:M6)</f>
        <v>518</v>
      </c>
      <c r="O6" s="4"/>
    </row>
    <row r="7" spans="1:15" s="5" customFormat="1" ht="12" customHeight="1">
      <c r="A7" s="62" t="s">
        <v>17</v>
      </c>
      <c r="B7" s="24">
        <v>1981</v>
      </c>
      <c r="C7" s="24">
        <v>14</v>
      </c>
      <c r="D7" s="26">
        <v>96</v>
      </c>
      <c r="E7" s="26">
        <v>4</v>
      </c>
      <c r="F7" s="24">
        <v>83</v>
      </c>
      <c r="G7" s="24">
        <v>7</v>
      </c>
      <c r="H7" s="24">
        <v>1</v>
      </c>
      <c r="I7" s="77">
        <v>9</v>
      </c>
      <c r="J7" s="24">
        <v>37</v>
      </c>
      <c r="K7" s="24">
        <v>97</v>
      </c>
      <c r="L7" s="24">
        <v>48</v>
      </c>
      <c r="M7" s="28">
        <v>4</v>
      </c>
      <c r="N7" s="24">
        <f t="shared" si="0"/>
        <v>195</v>
      </c>
      <c r="O7" s="4"/>
    </row>
    <row r="8" spans="1:15" s="46" customFormat="1" ht="12" customHeight="1">
      <c r="A8" s="63" t="s">
        <v>18</v>
      </c>
      <c r="B8" s="24">
        <v>1162</v>
      </c>
      <c r="C8" s="24">
        <v>8</v>
      </c>
      <c r="D8" s="26">
        <v>187</v>
      </c>
      <c r="E8" s="26">
        <v>5</v>
      </c>
      <c r="F8" s="24">
        <v>45</v>
      </c>
      <c r="G8" s="24">
        <v>6</v>
      </c>
      <c r="H8" s="24">
        <v>0</v>
      </c>
      <c r="I8" s="77">
        <v>4</v>
      </c>
      <c r="J8" s="24">
        <v>15</v>
      </c>
      <c r="K8" s="24">
        <v>59</v>
      </c>
      <c r="L8" s="24">
        <v>32</v>
      </c>
      <c r="M8" s="28">
        <v>2</v>
      </c>
      <c r="N8" s="24">
        <f t="shared" si="0"/>
        <v>112</v>
      </c>
      <c r="O8" s="45"/>
    </row>
    <row r="9" spans="1:15" s="5" customFormat="1" ht="12" customHeight="1">
      <c r="A9" s="64" t="s">
        <v>19</v>
      </c>
      <c r="B9" s="24">
        <v>1688</v>
      </c>
      <c r="C9" s="24">
        <v>13</v>
      </c>
      <c r="D9" s="26">
        <v>38</v>
      </c>
      <c r="E9" s="26">
        <v>1</v>
      </c>
      <c r="F9" s="24">
        <v>103</v>
      </c>
      <c r="G9" s="24">
        <v>7</v>
      </c>
      <c r="H9" s="24">
        <v>0</v>
      </c>
      <c r="I9" s="77">
        <v>7</v>
      </c>
      <c r="J9" s="24">
        <v>20</v>
      </c>
      <c r="K9" s="24">
        <v>71</v>
      </c>
      <c r="L9" s="24">
        <v>86</v>
      </c>
      <c r="M9" s="28">
        <v>20</v>
      </c>
      <c r="N9" s="24">
        <f t="shared" si="0"/>
        <v>204</v>
      </c>
      <c r="O9" s="4"/>
    </row>
    <row r="10" spans="1:15" s="5" customFormat="1" ht="12" customHeight="1">
      <c r="A10" s="64" t="s">
        <v>20</v>
      </c>
      <c r="B10" s="24">
        <v>1463</v>
      </c>
      <c r="C10" s="24">
        <v>12</v>
      </c>
      <c r="D10" s="26">
        <v>280</v>
      </c>
      <c r="E10" s="79">
        <v>9</v>
      </c>
      <c r="F10" s="79">
        <v>79</v>
      </c>
      <c r="G10" s="79">
        <v>7</v>
      </c>
      <c r="H10" s="79">
        <v>1</v>
      </c>
      <c r="I10" s="77">
        <v>2</v>
      </c>
      <c r="J10" s="79">
        <v>8</v>
      </c>
      <c r="K10" s="79">
        <v>70</v>
      </c>
      <c r="L10" s="79">
        <v>85</v>
      </c>
      <c r="M10" s="79">
        <v>10</v>
      </c>
      <c r="N10" s="24">
        <f t="shared" si="0"/>
        <v>175</v>
      </c>
      <c r="O10" s="4" t="s">
        <v>21</v>
      </c>
    </row>
    <row r="11" spans="1:14" s="5" customFormat="1" ht="12" customHeight="1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102</v>
      </c>
      <c r="G11" s="24">
        <v>6</v>
      </c>
      <c r="H11" s="24">
        <v>11</v>
      </c>
      <c r="I11" s="31" t="s">
        <v>23</v>
      </c>
      <c r="J11" s="31" t="s">
        <v>23</v>
      </c>
      <c r="K11" s="31" t="s">
        <v>23</v>
      </c>
      <c r="L11" s="31" t="s">
        <v>23</v>
      </c>
      <c r="M11" s="58" t="s">
        <v>23</v>
      </c>
      <c r="N11" s="24">
        <f t="shared" si="0"/>
        <v>0</v>
      </c>
    </row>
    <row r="12" spans="1:15" s="5" customFormat="1" ht="12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585</v>
      </c>
      <c r="G12" s="30">
        <v>15</v>
      </c>
      <c r="H12" s="30">
        <v>6</v>
      </c>
      <c r="I12" s="53" t="s">
        <v>23</v>
      </c>
      <c r="J12" s="53" t="s">
        <v>23</v>
      </c>
      <c r="K12" s="53" t="s">
        <v>23</v>
      </c>
      <c r="L12" s="53" t="s">
        <v>23</v>
      </c>
      <c r="M12" s="59" t="s">
        <v>23</v>
      </c>
      <c r="N12" s="24">
        <v>0</v>
      </c>
      <c r="O12" s="7"/>
    </row>
    <row r="13" spans="1:16" s="8" customFormat="1" ht="12" customHeight="1">
      <c r="A13" s="54" t="s">
        <v>24</v>
      </c>
      <c r="B13" s="55">
        <f aca="true" t="shared" si="1" ref="B13:N13">SUM(B6:B12)</f>
        <v>9567</v>
      </c>
      <c r="C13" s="55">
        <f t="shared" si="1"/>
        <v>68</v>
      </c>
      <c r="D13" s="56">
        <f t="shared" si="1"/>
        <v>1036</v>
      </c>
      <c r="E13" s="57">
        <f t="shared" si="1"/>
        <v>37</v>
      </c>
      <c r="F13" s="55">
        <f t="shared" si="1"/>
        <v>1159</v>
      </c>
      <c r="G13" s="55">
        <f t="shared" si="1"/>
        <v>62</v>
      </c>
      <c r="H13" s="55">
        <f t="shared" si="1"/>
        <v>20</v>
      </c>
      <c r="I13" s="55">
        <f t="shared" si="1"/>
        <v>32</v>
      </c>
      <c r="J13" s="55">
        <f t="shared" si="1"/>
        <v>161</v>
      </c>
      <c r="K13" s="55">
        <f t="shared" si="1"/>
        <v>512</v>
      </c>
      <c r="L13" s="55">
        <f t="shared" si="1"/>
        <v>444</v>
      </c>
      <c r="M13" s="60">
        <f t="shared" si="1"/>
        <v>55</v>
      </c>
      <c r="N13" s="55">
        <f t="shared" si="1"/>
        <v>1204</v>
      </c>
      <c r="P13" s="9"/>
    </row>
    <row r="14" spans="1:14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1:14" ht="12" customHeight="1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</row>
    <row r="16" spans="1:14" s="10" customFormat="1" ht="12" customHeight="1">
      <c r="A16" s="54" t="s">
        <v>24</v>
      </c>
      <c r="B16" s="55">
        <f aca="true" t="shared" si="2" ref="B16:N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s="5" customFormat="1" ht="12" customHeight="1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4" ht="12" customHeight="1">
      <c r="A18" s="68" t="s">
        <v>34</v>
      </c>
      <c r="B18" s="32" t="s">
        <v>23</v>
      </c>
      <c r="C18" s="32" t="s">
        <v>23</v>
      </c>
      <c r="D18" s="32">
        <v>23</v>
      </c>
      <c r="E18" s="32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  <c r="N18" s="32" t="s">
        <v>23</v>
      </c>
    </row>
    <row r="19" spans="1:14" ht="12" customHeight="1">
      <c r="A19" s="68" t="s">
        <v>30</v>
      </c>
      <c r="B19" s="35" t="s">
        <v>23</v>
      </c>
      <c r="C19" s="35" t="s">
        <v>23</v>
      </c>
      <c r="D19" s="35">
        <v>32</v>
      </c>
      <c r="E19" s="32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  <c r="N19" s="32" t="s">
        <v>23</v>
      </c>
    </row>
    <row r="20" spans="1:14" ht="12" customHeight="1">
      <c r="A20" s="68" t="s">
        <v>102</v>
      </c>
      <c r="B20" s="35" t="s">
        <v>23</v>
      </c>
      <c r="C20" s="35" t="s">
        <v>23</v>
      </c>
      <c r="D20" s="35">
        <v>6</v>
      </c>
      <c r="E20" s="32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  <c r="N20" s="32" t="s">
        <v>23</v>
      </c>
    </row>
    <row r="21" spans="1:14" ht="12" customHeight="1">
      <c r="A21" s="68" t="s">
        <v>33</v>
      </c>
      <c r="B21" s="35" t="s">
        <v>23</v>
      </c>
      <c r="C21" s="35" t="s">
        <v>23</v>
      </c>
      <c r="D21" s="35">
        <v>44</v>
      </c>
      <c r="E21" s="32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  <c r="N21" s="32" t="s">
        <v>23</v>
      </c>
    </row>
    <row r="22" spans="1:14" ht="12" customHeight="1">
      <c r="A22" s="68" t="s">
        <v>67</v>
      </c>
      <c r="B22" s="35" t="s">
        <v>23</v>
      </c>
      <c r="C22" s="35" t="s">
        <v>23</v>
      </c>
      <c r="D22" s="35">
        <v>8</v>
      </c>
      <c r="E22" s="32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  <c r="N22" s="32" t="s">
        <v>23</v>
      </c>
    </row>
    <row r="23" spans="1:14" ht="12" customHeight="1">
      <c r="A23" s="68" t="s">
        <v>65</v>
      </c>
      <c r="B23" s="35" t="s">
        <v>23</v>
      </c>
      <c r="C23" s="35" t="s">
        <v>23</v>
      </c>
      <c r="D23" s="35">
        <v>15</v>
      </c>
      <c r="E23" s="32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 t="s">
        <v>23</v>
      </c>
    </row>
    <row r="24" spans="1:14" ht="12" customHeight="1">
      <c r="A24" s="68" t="s">
        <v>71</v>
      </c>
      <c r="B24" s="35" t="s">
        <v>23</v>
      </c>
      <c r="C24" s="35" t="s">
        <v>23</v>
      </c>
      <c r="D24" s="35">
        <v>32</v>
      </c>
      <c r="E24" s="32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  <c r="N24" s="32" t="s">
        <v>23</v>
      </c>
    </row>
    <row r="25" spans="1:14" ht="12" customHeight="1">
      <c r="A25" s="68" t="s">
        <v>31</v>
      </c>
      <c r="B25" s="35" t="s">
        <v>23</v>
      </c>
      <c r="C25" s="35" t="s">
        <v>23</v>
      </c>
      <c r="D25" s="35">
        <v>31</v>
      </c>
      <c r="E25" s="32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  <c r="N25" s="32" t="s">
        <v>23</v>
      </c>
    </row>
    <row r="26" spans="1:14" ht="12" customHeight="1">
      <c r="A26" s="68" t="s">
        <v>72</v>
      </c>
      <c r="B26" s="35" t="s">
        <v>23</v>
      </c>
      <c r="C26" s="35" t="s">
        <v>23</v>
      </c>
      <c r="D26" s="35">
        <v>20</v>
      </c>
      <c r="E26" s="32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</row>
    <row r="27" spans="1:14" ht="12" customHeight="1">
      <c r="A27" s="68" t="s">
        <v>73</v>
      </c>
      <c r="B27" s="32" t="s">
        <v>23</v>
      </c>
      <c r="C27" s="32" t="s">
        <v>23</v>
      </c>
      <c r="D27" s="32">
        <v>43</v>
      </c>
      <c r="E27" s="32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</row>
    <row r="28" spans="1:14" s="10" customFormat="1" ht="12" customHeight="1">
      <c r="A28" s="68" t="s">
        <v>68</v>
      </c>
      <c r="B28" s="32" t="s">
        <v>23</v>
      </c>
      <c r="C28" s="32" t="s">
        <v>23</v>
      </c>
      <c r="D28" s="32">
        <v>11</v>
      </c>
      <c r="E28" s="32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32" t="s">
        <v>23</v>
      </c>
    </row>
    <row r="29" spans="1:15" ht="12" customHeight="1">
      <c r="A29" s="68" t="s">
        <v>40</v>
      </c>
      <c r="B29" s="32" t="s">
        <v>23</v>
      </c>
      <c r="C29" s="32" t="s">
        <v>23</v>
      </c>
      <c r="D29" s="32">
        <v>27</v>
      </c>
      <c r="E29" s="32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32" t="s">
        <v>23</v>
      </c>
      <c r="O29" s="11"/>
    </row>
    <row r="30" spans="1:15" ht="12" customHeight="1">
      <c r="A30" s="68" t="s">
        <v>38</v>
      </c>
      <c r="B30" s="32" t="s">
        <v>23</v>
      </c>
      <c r="C30" s="32" t="s">
        <v>23</v>
      </c>
      <c r="D30" s="32">
        <v>35</v>
      </c>
      <c r="E30" s="32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  <c r="N30" s="32" t="s">
        <v>23</v>
      </c>
      <c r="O30" s="11"/>
    </row>
    <row r="31" spans="1:14" ht="12" customHeight="1">
      <c r="A31" s="68" t="s">
        <v>32</v>
      </c>
      <c r="B31" s="32" t="s">
        <v>23</v>
      </c>
      <c r="C31" s="32" t="s">
        <v>23</v>
      </c>
      <c r="D31" s="32">
        <v>34</v>
      </c>
      <c r="E31" s="3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  <c r="N31" s="32" t="s">
        <v>23</v>
      </c>
    </row>
    <row r="32" spans="1:14" ht="12" customHeight="1">
      <c r="A32" s="68" t="s">
        <v>36</v>
      </c>
      <c r="B32" s="32" t="s">
        <v>23</v>
      </c>
      <c r="C32" s="32" t="s">
        <v>23</v>
      </c>
      <c r="D32" s="32">
        <v>31</v>
      </c>
      <c r="E32" s="32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  <c r="N32" s="32" t="s">
        <v>23</v>
      </c>
    </row>
    <row r="33" spans="1:14" ht="12" customHeight="1">
      <c r="A33" s="68" t="s">
        <v>29</v>
      </c>
      <c r="B33" s="32" t="s">
        <v>23</v>
      </c>
      <c r="C33" s="32" t="s">
        <v>23</v>
      </c>
      <c r="D33" s="32">
        <v>44</v>
      </c>
      <c r="E33" s="3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  <c r="N33" s="32" t="s">
        <v>23</v>
      </c>
    </row>
    <row r="34" spans="1:14" ht="12" customHeight="1">
      <c r="A34" s="78" t="s">
        <v>74</v>
      </c>
      <c r="B34" s="32" t="s">
        <v>23</v>
      </c>
      <c r="C34" s="32" t="s">
        <v>23</v>
      </c>
      <c r="D34" s="32">
        <v>46</v>
      </c>
      <c r="E34" s="3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  <c r="N34" s="32" t="s">
        <v>23</v>
      </c>
    </row>
    <row r="35" spans="1:14" ht="12" customHeight="1">
      <c r="A35" s="78" t="s">
        <v>70</v>
      </c>
      <c r="B35" s="32" t="s">
        <v>23</v>
      </c>
      <c r="C35" s="32" t="s">
        <v>23</v>
      </c>
      <c r="D35" s="32">
        <v>11</v>
      </c>
      <c r="E35" s="3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  <c r="N35" s="32" t="s">
        <v>23</v>
      </c>
    </row>
    <row r="36" spans="1:14" ht="12" customHeight="1">
      <c r="A36" s="78" t="s">
        <v>35</v>
      </c>
      <c r="B36" s="32" t="s">
        <v>23</v>
      </c>
      <c r="C36" s="32" t="s">
        <v>23</v>
      </c>
      <c r="D36" s="32">
        <v>36</v>
      </c>
      <c r="E36" s="32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  <c r="N36" s="32" t="s">
        <v>23</v>
      </c>
    </row>
    <row r="37" spans="1:14" ht="12" customHeight="1">
      <c r="A37" s="66" t="s">
        <v>100</v>
      </c>
      <c r="B37" s="32" t="s">
        <v>23</v>
      </c>
      <c r="C37" s="32" t="s">
        <v>23</v>
      </c>
      <c r="D37" s="32">
        <v>3</v>
      </c>
      <c r="E37" s="32">
        <v>1</v>
      </c>
      <c r="F37" s="32" t="s">
        <v>23</v>
      </c>
      <c r="G37" s="32" t="s">
        <v>23</v>
      </c>
      <c r="H37" s="32" t="s">
        <v>23</v>
      </c>
      <c r="I37" s="32" t="s">
        <v>23</v>
      </c>
      <c r="J37" s="32" t="s">
        <v>23</v>
      </c>
      <c r="K37" s="32" t="s">
        <v>23</v>
      </c>
      <c r="L37" s="32" t="s">
        <v>23</v>
      </c>
      <c r="M37" s="32" t="s">
        <v>23</v>
      </c>
      <c r="N37" s="32" t="s">
        <v>23</v>
      </c>
    </row>
    <row r="38" spans="1:14" s="46" customFormat="1" ht="12" customHeight="1">
      <c r="A38" s="54" t="s">
        <v>24</v>
      </c>
      <c r="B38" s="67">
        <f aca="true" t="shared" si="3" ref="B38:N38">SUM(B18:B37)</f>
        <v>0</v>
      </c>
      <c r="C38" s="67">
        <f t="shared" si="3"/>
        <v>0</v>
      </c>
      <c r="D38" s="67">
        <f>SUM(D18:D37)</f>
        <v>532</v>
      </c>
      <c r="E38" s="67">
        <f>SUM(E18:E37)</f>
        <v>20</v>
      </c>
      <c r="F38" s="67">
        <f t="shared" si="3"/>
        <v>0</v>
      </c>
      <c r="G38" s="67">
        <f t="shared" si="3"/>
        <v>0</v>
      </c>
      <c r="H38" s="67">
        <f t="shared" si="3"/>
        <v>0</v>
      </c>
      <c r="I38" s="67">
        <f t="shared" si="3"/>
        <v>0</v>
      </c>
      <c r="J38" s="67">
        <f t="shared" si="3"/>
        <v>0</v>
      </c>
      <c r="K38" s="67">
        <f t="shared" si="3"/>
        <v>0</v>
      </c>
      <c r="L38" s="67">
        <f t="shared" si="3"/>
        <v>0</v>
      </c>
      <c r="M38" s="67">
        <f t="shared" si="3"/>
        <v>0</v>
      </c>
      <c r="N38" s="67">
        <f t="shared" si="3"/>
        <v>0</v>
      </c>
    </row>
    <row r="39" spans="1:14" ht="12" customHeight="1">
      <c r="A39" s="69" t="s">
        <v>15</v>
      </c>
      <c r="B39" s="70">
        <f aca="true" t="shared" si="4" ref="B39:N39">B13+B16+B38</f>
        <v>9599</v>
      </c>
      <c r="C39" s="70">
        <f>C13+C16</f>
        <v>69</v>
      </c>
      <c r="D39" s="70">
        <f t="shared" si="4"/>
        <v>1568</v>
      </c>
      <c r="E39" s="71">
        <f t="shared" si="4"/>
        <v>57</v>
      </c>
      <c r="F39" s="70">
        <f t="shared" si="4"/>
        <v>1159</v>
      </c>
      <c r="G39" s="70">
        <f t="shared" si="4"/>
        <v>62</v>
      </c>
      <c r="H39" s="70">
        <f t="shared" si="4"/>
        <v>20</v>
      </c>
      <c r="I39" s="70">
        <f t="shared" si="4"/>
        <v>32</v>
      </c>
      <c r="J39" s="70">
        <f t="shared" si="4"/>
        <v>161</v>
      </c>
      <c r="K39" s="70">
        <f t="shared" si="4"/>
        <v>512</v>
      </c>
      <c r="L39" s="70">
        <f t="shared" si="4"/>
        <v>444</v>
      </c>
      <c r="M39" s="70">
        <f t="shared" si="4"/>
        <v>55</v>
      </c>
      <c r="N39" s="70">
        <f t="shared" si="4"/>
        <v>1204</v>
      </c>
    </row>
    <row r="40" spans="1:14" ht="12" customHeight="1">
      <c r="A40" s="73" t="s">
        <v>92</v>
      </c>
      <c r="B40" s="77">
        <v>33</v>
      </c>
      <c r="C40" s="44" t="s">
        <v>43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2" customHeight="1">
      <c r="A41" s="73" t="s">
        <v>95</v>
      </c>
      <c r="B41" s="81">
        <f>C39</f>
        <v>69</v>
      </c>
      <c r="C41" s="150"/>
      <c r="D41" s="151"/>
      <c r="E41" s="152"/>
      <c r="F41" s="108"/>
      <c r="G41" s="108"/>
      <c r="H41" s="108"/>
      <c r="I41" s="108"/>
      <c r="J41" s="108"/>
      <c r="K41" s="109"/>
      <c r="L41" s="108"/>
      <c r="M41" s="167"/>
      <c r="N41" s="171"/>
    </row>
    <row r="42" spans="1:14" ht="12" customHeight="1">
      <c r="A42" s="73" t="s">
        <v>49</v>
      </c>
      <c r="B42" s="24">
        <v>1016</v>
      </c>
      <c r="C42" s="74"/>
      <c r="D42" s="42"/>
      <c r="E42" s="76"/>
      <c r="F42" s="110"/>
      <c r="G42" s="110"/>
      <c r="H42" s="110"/>
      <c r="I42" s="110"/>
      <c r="J42" s="110"/>
      <c r="K42" s="109"/>
      <c r="L42" s="108"/>
      <c r="M42" s="167"/>
      <c r="N42" s="167"/>
    </row>
    <row r="43" spans="1:14" ht="12" customHeight="1">
      <c r="A43" s="73" t="s">
        <v>96</v>
      </c>
      <c r="B43" s="81">
        <v>188</v>
      </c>
      <c r="C43" s="74"/>
      <c r="D43" s="39"/>
      <c r="E43" s="116"/>
      <c r="F43" s="110"/>
      <c r="G43" s="110"/>
      <c r="H43" s="110"/>
      <c r="I43" s="110"/>
      <c r="J43" s="110"/>
      <c r="K43" s="109"/>
      <c r="L43" s="108"/>
      <c r="M43" s="167"/>
      <c r="N43" s="171"/>
    </row>
    <row r="44" spans="1:14" ht="15.75" customHeight="1">
      <c r="A44" s="44" t="s">
        <v>108</v>
      </c>
      <c r="B44" s="39"/>
      <c r="C44" s="39"/>
      <c r="D44" s="39"/>
      <c r="E44" s="39"/>
      <c r="F44" s="110"/>
      <c r="G44" s="110"/>
      <c r="H44" s="110"/>
      <c r="I44" s="110"/>
      <c r="J44" s="110"/>
      <c r="K44" s="109"/>
      <c r="L44" s="111"/>
      <c r="M44" s="167"/>
      <c r="N44" s="167"/>
    </row>
    <row r="45" spans="1:14" ht="15.75" customHeight="1">
      <c r="A45" s="44" t="s">
        <v>110</v>
      </c>
      <c r="B45" s="39"/>
      <c r="C45" s="39"/>
      <c r="D45" s="39"/>
      <c r="E45" s="39"/>
      <c r="F45" s="110"/>
      <c r="G45" s="110"/>
      <c r="H45" s="110"/>
      <c r="I45" s="110"/>
      <c r="J45" s="110"/>
      <c r="K45" s="109"/>
      <c r="L45" s="111"/>
      <c r="M45" s="117"/>
      <c r="N45" s="117"/>
    </row>
    <row r="46" spans="1:14" ht="13.5" customHeight="1">
      <c r="A46" s="118" t="s">
        <v>111</v>
      </c>
      <c r="B46" s="1"/>
      <c r="C46" s="39"/>
      <c r="D46" s="39"/>
      <c r="E46" s="39"/>
      <c r="F46" s="112"/>
      <c r="G46" s="112"/>
      <c r="H46" s="112"/>
      <c r="I46" s="112"/>
      <c r="J46" s="112"/>
      <c r="K46" s="112"/>
      <c r="L46" s="108"/>
      <c r="M46" s="167"/>
      <c r="N46" s="167"/>
    </row>
    <row r="47" ht="15">
      <c r="A47" s="44" t="s">
        <v>98</v>
      </c>
    </row>
  </sheetData>
  <sheetProtection password="B9F7" sheet="1" objects="1" scenarios="1" selectLockedCells="1" selectUnlockedCells="1"/>
  <mergeCells count="16">
    <mergeCell ref="M46:N46"/>
    <mergeCell ref="M44:N44"/>
    <mergeCell ref="I4:N4"/>
    <mergeCell ref="M42:N42"/>
    <mergeCell ref="M43:N43"/>
    <mergeCell ref="M41:N41"/>
    <mergeCell ref="A14:N14"/>
    <mergeCell ref="A17:N17"/>
    <mergeCell ref="C41:E41"/>
    <mergeCell ref="A1:N1"/>
    <mergeCell ref="A2:N2"/>
    <mergeCell ref="A3:N3"/>
    <mergeCell ref="A4:A5"/>
    <mergeCell ref="B4:C4"/>
    <mergeCell ref="D4:E4"/>
    <mergeCell ref="F4:H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55.8515625" style="17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1.28125" style="6" customWidth="1"/>
    <col min="13" max="13" width="9.140625" style="6" customWidth="1"/>
    <col min="14" max="14" width="12.00390625" style="13" customWidth="1"/>
    <col min="15" max="16384" width="9.140625" style="1" customWidth="1"/>
  </cols>
  <sheetData>
    <row r="1" spans="1:14" ht="12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 customHeight="1">
      <c r="A3" s="135" t="s">
        <v>112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2" customFormat="1" ht="22.5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6"/>
      <c r="I4" s="139" t="s">
        <v>64</v>
      </c>
      <c r="J4" s="140"/>
      <c r="K4" s="140"/>
      <c r="L4" s="140"/>
      <c r="M4" s="140"/>
      <c r="N4" s="141"/>
    </row>
    <row r="5" spans="1:14" s="3" customFormat="1" ht="21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99" t="s">
        <v>105</v>
      </c>
      <c r="G5" s="99" t="s">
        <v>106</v>
      </c>
      <c r="H5" s="51" t="s">
        <v>104</v>
      </c>
      <c r="I5" s="48" t="s">
        <v>10</v>
      </c>
      <c r="J5" s="48" t="s">
        <v>11</v>
      </c>
      <c r="K5" s="48" t="s">
        <v>12</v>
      </c>
      <c r="L5" s="48" t="s">
        <v>13</v>
      </c>
      <c r="M5" s="49" t="s">
        <v>14</v>
      </c>
      <c r="N5" s="57" t="s">
        <v>15</v>
      </c>
    </row>
    <row r="6" spans="1:15" s="5" customFormat="1" ht="12" customHeight="1">
      <c r="A6" s="61" t="s">
        <v>75</v>
      </c>
      <c r="B6" s="18">
        <v>3273</v>
      </c>
      <c r="C6" s="18">
        <v>21</v>
      </c>
      <c r="D6" s="84">
        <v>409</v>
      </c>
      <c r="E6" s="84">
        <v>17</v>
      </c>
      <c r="F6" s="119">
        <v>163</v>
      </c>
      <c r="G6" s="18">
        <v>14</v>
      </c>
      <c r="H6" s="21">
        <v>1</v>
      </c>
      <c r="I6" s="77">
        <v>10</v>
      </c>
      <c r="J6" s="18">
        <v>76</v>
      </c>
      <c r="K6" s="18">
        <v>213</v>
      </c>
      <c r="L6" s="18">
        <v>193</v>
      </c>
      <c r="M6" s="23">
        <v>19</v>
      </c>
      <c r="N6" s="24">
        <f>SUM(I6:M6)</f>
        <v>511</v>
      </c>
      <c r="O6" s="4"/>
    </row>
    <row r="7" spans="1:15" s="5" customFormat="1" ht="12" customHeight="1">
      <c r="A7" s="62" t="s">
        <v>17</v>
      </c>
      <c r="B7" s="24">
        <v>1981</v>
      </c>
      <c r="C7" s="24">
        <v>14</v>
      </c>
      <c r="D7" s="88">
        <v>144</v>
      </c>
      <c r="E7" s="88">
        <v>5</v>
      </c>
      <c r="F7" s="120">
        <v>83</v>
      </c>
      <c r="G7" s="24">
        <v>7</v>
      </c>
      <c r="H7" s="24">
        <v>1</v>
      </c>
      <c r="I7" s="77">
        <v>9</v>
      </c>
      <c r="J7" s="24">
        <v>33</v>
      </c>
      <c r="K7" s="24">
        <v>93</v>
      </c>
      <c r="L7" s="24">
        <v>49</v>
      </c>
      <c r="M7" s="28">
        <v>4</v>
      </c>
      <c r="N7" s="24">
        <f>SUM(I7:M7)</f>
        <v>188</v>
      </c>
      <c r="O7" s="4"/>
    </row>
    <row r="8" spans="1:15" s="46" customFormat="1" ht="12" customHeight="1">
      <c r="A8" s="63" t="s">
        <v>18</v>
      </c>
      <c r="B8" s="24">
        <v>1162</v>
      </c>
      <c r="C8" s="24">
        <v>8</v>
      </c>
      <c r="D8" s="88">
        <v>235</v>
      </c>
      <c r="E8" s="88">
        <v>5</v>
      </c>
      <c r="F8" s="120">
        <v>45</v>
      </c>
      <c r="G8" s="24">
        <v>6</v>
      </c>
      <c r="H8" s="24">
        <v>0</v>
      </c>
      <c r="I8" s="77">
        <v>3</v>
      </c>
      <c r="J8" s="24">
        <v>15</v>
      </c>
      <c r="K8" s="24">
        <v>58</v>
      </c>
      <c r="L8" s="24">
        <v>33</v>
      </c>
      <c r="M8" s="28">
        <v>2</v>
      </c>
      <c r="N8" s="24">
        <f>SUM(I8:M8)</f>
        <v>111</v>
      </c>
      <c r="O8" s="45"/>
    </row>
    <row r="9" spans="1:15" s="5" customFormat="1" ht="12" customHeight="1">
      <c r="A9" s="64" t="s">
        <v>19</v>
      </c>
      <c r="B9" s="24">
        <v>1688</v>
      </c>
      <c r="C9" s="24">
        <v>13</v>
      </c>
      <c r="D9" s="88">
        <v>38</v>
      </c>
      <c r="E9" s="88">
        <v>1</v>
      </c>
      <c r="F9" s="120">
        <v>103</v>
      </c>
      <c r="G9" s="24">
        <v>6</v>
      </c>
      <c r="H9" s="24">
        <v>0</v>
      </c>
      <c r="I9" s="77">
        <v>5</v>
      </c>
      <c r="J9" s="24">
        <v>14</v>
      </c>
      <c r="K9" s="24">
        <v>67</v>
      </c>
      <c r="L9" s="24">
        <v>87</v>
      </c>
      <c r="M9" s="28">
        <v>20</v>
      </c>
      <c r="N9" s="24">
        <f>SUM(I9:M9)</f>
        <v>193</v>
      </c>
      <c r="O9" s="4"/>
    </row>
    <row r="10" spans="1:15" s="5" customFormat="1" ht="12" customHeight="1">
      <c r="A10" s="64" t="s">
        <v>20</v>
      </c>
      <c r="B10" s="24">
        <v>1463</v>
      </c>
      <c r="C10" s="24">
        <v>12</v>
      </c>
      <c r="D10" s="88">
        <v>243</v>
      </c>
      <c r="E10" s="88">
        <v>8</v>
      </c>
      <c r="F10" s="121">
        <v>78</v>
      </c>
      <c r="G10" s="79">
        <v>7</v>
      </c>
      <c r="H10" s="79">
        <v>1</v>
      </c>
      <c r="I10" s="77">
        <v>2</v>
      </c>
      <c r="J10" s="79">
        <v>7</v>
      </c>
      <c r="K10" s="79">
        <v>63</v>
      </c>
      <c r="L10" s="79">
        <v>88</v>
      </c>
      <c r="M10" s="79">
        <v>10</v>
      </c>
      <c r="N10" s="24">
        <f>SUM(I10:M10)</f>
        <v>170</v>
      </c>
      <c r="O10" s="4" t="s">
        <v>21</v>
      </c>
    </row>
    <row r="11" spans="1:14" s="5" customFormat="1" ht="12" customHeight="1">
      <c r="A11" s="64" t="s">
        <v>22</v>
      </c>
      <c r="B11" s="24" t="s">
        <v>23</v>
      </c>
      <c r="C11" s="24" t="s">
        <v>23</v>
      </c>
      <c r="D11" s="84" t="s">
        <v>23</v>
      </c>
      <c r="E11" s="84" t="s">
        <v>23</v>
      </c>
      <c r="F11" s="120">
        <v>101</v>
      </c>
      <c r="G11" s="24">
        <v>6</v>
      </c>
      <c r="H11" s="24">
        <v>11</v>
      </c>
      <c r="I11" s="31" t="s">
        <v>23</v>
      </c>
      <c r="J11" s="31" t="s">
        <v>23</v>
      </c>
      <c r="K11" s="31" t="s">
        <v>23</v>
      </c>
      <c r="L11" s="31" t="s">
        <v>23</v>
      </c>
      <c r="M11" s="58" t="s">
        <v>23</v>
      </c>
      <c r="N11" s="24" t="s">
        <v>23</v>
      </c>
    </row>
    <row r="12" spans="1:15" s="5" customFormat="1" ht="12" customHeight="1">
      <c r="A12" s="65" t="s">
        <v>86</v>
      </c>
      <c r="B12" s="29" t="s">
        <v>23</v>
      </c>
      <c r="C12" s="29" t="s">
        <v>23</v>
      </c>
      <c r="D12" s="84" t="s">
        <v>23</v>
      </c>
      <c r="E12" s="84" t="s">
        <v>23</v>
      </c>
      <c r="F12" s="122">
        <v>585</v>
      </c>
      <c r="G12" s="30">
        <v>15</v>
      </c>
      <c r="H12" s="30">
        <v>6</v>
      </c>
      <c r="I12" s="53" t="s">
        <v>23</v>
      </c>
      <c r="J12" s="53" t="s">
        <v>23</v>
      </c>
      <c r="K12" s="53" t="s">
        <v>23</v>
      </c>
      <c r="L12" s="53" t="s">
        <v>23</v>
      </c>
      <c r="M12" s="59" t="s">
        <v>23</v>
      </c>
      <c r="N12" s="24" t="s">
        <v>23</v>
      </c>
      <c r="O12" s="7"/>
    </row>
    <row r="13" spans="1:16" s="8" customFormat="1" ht="12" customHeight="1">
      <c r="A13" s="54" t="s">
        <v>24</v>
      </c>
      <c r="B13" s="55">
        <f>SUM(B6:B12)</f>
        <v>9567</v>
      </c>
      <c r="C13" s="55">
        <f>SUM(C6:C12)</f>
        <v>68</v>
      </c>
      <c r="D13" s="56">
        <f aca="true" t="shared" si="0" ref="D13:N13">SUM(D6:D12)</f>
        <v>1069</v>
      </c>
      <c r="E13" s="57">
        <f t="shared" si="0"/>
        <v>36</v>
      </c>
      <c r="F13" s="55">
        <f t="shared" si="0"/>
        <v>1158</v>
      </c>
      <c r="G13" s="55">
        <f t="shared" si="0"/>
        <v>61</v>
      </c>
      <c r="H13" s="55">
        <f t="shared" si="0"/>
        <v>20</v>
      </c>
      <c r="I13" s="55">
        <f t="shared" si="0"/>
        <v>29</v>
      </c>
      <c r="J13" s="55">
        <f t="shared" si="0"/>
        <v>145</v>
      </c>
      <c r="K13" s="55">
        <f t="shared" si="0"/>
        <v>494</v>
      </c>
      <c r="L13" s="55">
        <f t="shared" si="0"/>
        <v>450</v>
      </c>
      <c r="M13" s="60">
        <f t="shared" si="0"/>
        <v>55</v>
      </c>
      <c r="N13" s="55">
        <f t="shared" si="0"/>
        <v>1173</v>
      </c>
      <c r="P13" s="9"/>
    </row>
    <row r="14" spans="1:14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1:14" ht="12" customHeight="1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</row>
    <row r="16" spans="1:14" s="10" customFormat="1" ht="12" customHeight="1">
      <c r="A16" s="54" t="s">
        <v>24</v>
      </c>
      <c r="B16" s="55">
        <f aca="true" t="shared" si="1" ref="B16:N16">SUM(B15:B15)</f>
        <v>32</v>
      </c>
      <c r="C16" s="55">
        <f t="shared" si="1"/>
        <v>1</v>
      </c>
      <c r="D16" s="67">
        <f t="shared" si="1"/>
        <v>0</v>
      </c>
      <c r="E16" s="67">
        <f t="shared" si="1"/>
        <v>0</v>
      </c>
      <c r="F16" s="55">
        <f t="shared" si="1"/>
        <v>0</v>
      </c>
      <c r="G16" s="55">
        <f t="shared" si="1"/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</row>
    <row r="17" spans="1:14" s="5" customFormat="1" ht="12" customHeight="1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4" ht="12" customHeight="1">
      <c r="A18" s="68" t="s">
        <v>34</v>
      </c>
      <c r="B18" s="32" t="s">
        <v>23</v>
      </c>
      <c r="C18" s="32" t="s">
        <v>23</v>
      </c>
      <c r="D18" s="32">
        <v>23</v>
      </c>
      <c r="E18" s="32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  <c r="N18" s="32" t="s">
        <v>23</v>
      </c>
    </row>
    <row r="19" spans="1:14" ht="12" customHeight="1">
      <c r="A19" s="68" t="s">
        <v>30</v>
      </c>
      <c r="B19" s="35" t="s">
        <v>23</v>
      </c>
      <c r="C19" s="35" t="s">
        <v>23</v>
      </c>
      <c r="D19" s="35">
        <v>32</v>
      </c>
      <c r="E19" s="32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  <c r="N19" s="32" t="s">
        <v>23</v>
      </c>
    </row>
    <row r="20" spans="1:14" ht="12" customHeight="1">
      <c r="A20" s="68" t="s">
        <v>102</v>
      </c>
      <c r="B20" s="35" t="s">
        <v>23</v>
      </c>
      <c r="C20" s="35" t="s">
        <v>23</v>
      </c>
      <c r="D20" s="35">
        <v>6</v>
      </c>
      <c r="E20" s="32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  <c r="N20" s="32" t="s">
        <v>23</v>
      </c>
    </row>
    <row r="21" spans="1:14" ht="12" customHeight="1">
      <c r="A21" s="68" t="s">
        <v>33</v>
      </c>
      <c r="B21" s="35" t="s">
        <v>23</v>
      </c>
      <c r="C21" s="35" t="s">
        <v>23</v>
      </c>
      <c r="D21" s="35">
        <v>44</v>
      </c>
      <c r="E21" s="32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  <c r="N21" s="32" t="s">
        <v>23</v>
      </c>
    </row>
    <row r="22" spans="1:14" ht="12" customHeight="1">
      <c r="A22" s="68" t="s">
        <v>67</v>
      </c>
      <c r="B22" s="35" t="s">
        <v>23</v>
      </c>
      <c r="C22" s="35" t="s">
        <v>23</v>
      </c>
      <c r="D22" s="35">
        <v>8</v>
      </c>
      <c r="E22" s="32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  <c r="N22" s="32" t="s">
        <v>23</v>
      </c>
    </row>
    <row r="23" spans="1:14" ht="12" customHeight="1">
      <c r="A23" s="68" t="s">
        <v>65</v>
      </c>
      <c r="B23" s="35" t="s">
        <v>23</v>
      </c>
      <c r="C23" s="35" t="s">
        <v>23</v>
      </c>
      <c r="D23" s="35">
        <v>15</v>
      </c>
      <c r="E23" s="32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 t="s">
        <v>23</v>
      </c>
    </row>
    <row r="24" spans="1:14" ht="12" customHeight="1">
      <c r="A24" s="68" t="s">
        <v>71</v>
      </c>
      <c r="B24" s="35" t="s">
        <v>23</v>
      </c>
      <c r="C24" s="35" t="s">
        <v>23</v>
      </c>
      <c r="D24" s="35">
        <v>32</v>
      </c>
      <c r="E24" s="32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  <c r="N24" s="32" t="s">
        <v>23</v>
      </c>
    </row>
    <row r="25" spans="1:14" ht="12" customHeight="1">
      <c r="A25" s="68" t="s">
        <v>31</v>
      </c>
      <c r="B25" s="35" t="s">
        <v>23</v>
      </c>
      <c r="C25" s="35" t="s">
        <v>23</v>
      </c>
      <c r="D25" s="35">
        <v>31</v>
      </c>
      <c r="E25" s="32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  <c r="N25" s="32" t="s">
        <v>23</v>
      </c>
    </row>
    <row r="26" spans="1:14" ht="12" customHeight="1">
      <c r="A26" s="68" t="s">
        <v>72</v>
      </c>
      <c r="B26" s="35" t="s">
        <v>23</v>
      </c>
      <c r="C26" s="35" t="s">
        <v>23</v>
      </c>
      <c r="D26" s="35">
        <v>20</v>
      </c>
      <c r="E26" s="32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</row>
    <row r="27" spans="1:14" ht="12" customHeight="1">
      <c r="A27" s="68" t="s">
        <v>73</v>
      </c>
      <c r="B27" s="32" t="s">
        <v>23</v>
      </c>
      <c r="C27" s="32" t="s">
        <v>23</v>
      </c>
      <c r="D27" s="32">
        <v>43</v>
      </c>
      <c r="E27" s="32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</row>
    <row r="28" spans="1:14" s="10" customFormat="1" ht="12" customHeight="1">
      <c r="A28" s="68" t="s">
        <v>68</v>
      </c>
      <c r="B28" s="32" t="s">
        <v>23</v>
      </c>
      <c r="C28" s="32" t="s">
        <v>23</v>
      </c>
      <c r="D28" s="32">
        <v>11</v>
      </c>
      <c r="E28" s="32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32" t="s">
        <v>23</v>
      </c>
    </row>
    <row r="29" spans="1:15" ht="12" customHeight="1">
      <c r="A29" s="68" t="s">
        <v>40</v>
      </c>
      <c r="B29" s="32" t="s">
        <v>23</v>
      </c>
      <c r="C29" s="32" t="s">
        <v>23</v>
      </c>
      <c r="D29" s="32">
        <v>27</v>
      </c>
      <c r="E29" s="32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32" t="s">
        <v>23</v>
      </c>
      <c r="O29" s="11"/>
    </row>
    <row r="30" spans="1:15" ht="12" customHeight="1">
      <c r="A30" s="68" t="s">
        <v>38</v>
      </c>
      <c r="B30" s="32" t="s">
        <v>23</v>
      </c>
      <c r="C30" s="32" t="s">
        <v>23</v>
      </c>
      <c r="D30" s="32">
        <v>35</v>
      </c>
      <c r="E30" s="32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  <c r="N30" s="32" t="s">
        <v>23</v>
      </c>
      <c r="O30" s="11"/>
    </row>
    <row r="31" spans="1:14" ht="12" customHeight="1">
      <c r="A31" s="68" t="s">
        <v>32</v>
      </c>
      <c r="B31" s="32" t="s">
        <v>23</v>
      </c>
      <c r="C31" s="32" t="s">
        <v>23</v>
      </c>
      <c r="D31" s="32">
        <v>34</v>
      </c>
      <c r="E31" s="3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  <c r="N31" s="32" t="s">
        <v>23</v>
      </c>
    </row>
    <row r="32" spans="1:14" ht="12" customHeight="1">
      <c r="A32" s="68" t="s">
        <v>36</v>
      </c>
      <c r="B32" s="32" t="s">
        <v>23</v>
      </c>
      <c r="C32" s="32" t="s">
        <v>23</v>
      </c>
      <c r="D32" s="32">
        <v>31</v>
      </c>
      <c r="E32" s="32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  <c r="N32" s="32" t="s">
        <v>23</v>
      </c>
    </row>
    <row r="33" spans="1:14" ht="12" customHeight="1">
      <c r="A33" s="68" t="s">
        <v>29</v>
      </c>
      <c r="B33" s="32" t="s">
        <v>23</v>
      </c>
      <c r="C33" s="32" t="s">
        <v>23</v>
      </c>
      <c r="D33" s="32">
        <v>44</v>
      </c>
      <c r="E33" s="3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  <c r="N33" s="32" t="s">
        <v>23</v>
      </c>
    </row>
    <row r="34" spans="1:14" ht="12" customHeight="1">
      <c r="A34" s="78" t="s">
        <v>74</v>
      </c>
      <c r="B34" s="32" t="s">
        <v>23</v>
      </c>
      <c r="C34" s="32" t="s">
        <v>23</v>
      </c>
      <c r="D34" s="32">
        <v>46</v>
      </c>
      <c r="E34" s="3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  <c r="N34" s="32" t="s">
        <v>23</v>
      </c>
    </row>
    <row r="35" spans="1:14" ht="12" customHeight="1">
      <c r="A35" s="78" t="s">
        <v>70</v>
      </c>
      <c r="B35" s="32" t="s">
        <v>23</v>
      </c>
      <c r="C35" s="32" t="s">
        <v>23</v>
      </c>
      <c r="D35" s="32">
        <v>11</v>
      </c>
      <c r="E35" s="3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  <c r="N35" s="32" t="s">
        <v>23</v>
      </c>
    </row>
    <row r="36" spans="1:14" ht="12" customHeight="1">
      <c r="A36" s="78" t="s">
        <v>35</v>
      </c>
      <c r="B36" s="32" t="s">
        <v>23</v>
      </c>
      <c r="C36" s="32" t="s">
        <v>23</v>
      </c>
      <c r="D36" s="32">
        <v>36</v>
      </c>
      <c r="E36" s="32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  <c r="N36" s="32" t="s">
        <v>23</v>
      </c>
    </row>
    <row r="37" spans="1:14" ht="12" customHeight="1">
      <c r="A37" s="66" t="s">
        <v>100</v>
      </c>
      <c r="B37" s="32" t="s">
        <v>23</v>
      </c>
      <c r="C37" s="32" t="s">
        <v>23</v>
      </c>
      <c r="D37" s="32">
        <v>3</v>
      </c>
      <c r="E37" s="32">
        <v>1</v>
      </c>
      <c r="F37" s="32" t="s">
        <v>23</v>
      </c>
      <c r="G37" s="32" t="s">
        <v>23</v>
      </c>
      <c r="H37" s="32" t="s">
        <v>23</v>
      </c>
      <c r="I37" s="32" t="s">
        <v>23</v>
      </c>
      <c r="J37" s="32" t="s">
        <v>23</v>
      </c>
      <c r="K37" s="32" t="s">
        <v>23</v>
      </c>
      <c r="L37" s="32" t="s">
        <v>23</v>
      </c>
      <c r="M37" s="32" t="s">
        <v>23</v>
      </c>
      <c r="N37" s="32" t="s">
        <v>23</v>
      </c>
    </row>
    <row r="38" spans="1:14" s="46" customFormat="1" ht="12" customHeight="1">
      <c r="A38" s="54" t="s">
        <v>24</v>
      </c>
      <c r="B38" s="67">
        <f aca="true" t="shared" si="2" ref="B38:N38">SUM(B18:B37)</f>
        <v>0</v>
      </c>
      <c r="C38" s="67">
        <f t="shared" si="2"/>
        <v>0</v>
      </c>
      <c r="D38" s="67">
        <f>SUM(D18:D37)</f>
        <v>532</v>
      </c>
      <c r="E38" s="67">
        <f>SUM(E18:E37)</f>
        <v>20</v>
      </c>
      <c r="F38" s="67">
        <f t="shared" si="2"/>
        <v>0</v>
      </c>
      <c r="G38" s="67">
        <f t="shared" si="2"/>
        <v>0</v>
      </c>
      <c r="H38" s="67">
        <f t="shared" si="2"/>
        <v>0</v>
      </c>
      <c r="I38" s="67">
        <f t="shared" si="2"/>
        <v>0</v>
      </c>
      <c r="J38" s="67">
        <f t="shared" si="2"/>
        <v>0</v>
      </c>
      <c r="K38" s="67">
        <f t="shared" si="2"/>
        <v>0</v>
      </c>
      <c r="L38" s="67">
        <f t="shared" si="2"/>
        <v>0</v>
      </c>
      <c r="M38" s="67">
        <f t="shared" si="2"/>
        <v>0</v>
      </c>
      <c r="N38" s="67">
        <f t="shared" si="2"/>
        <v>0</v>
      </c>
    </row>
    <row r="39" spans="1:14" ht="12" customHeight="1">
      <c r="A39" s="69" t="s">
        <v>15</v>
      </c>
      <c r="B39" s="70">
        <f>B13+B16+B38</f>
        <v>9599</v>
      </c>
      <c r="C39" s="70">
        <f>C13+C16</f>
        <v>69</v>
      </c>
      <c r="D39" s="70">
        <f aca="true" t="shared" si="3" ref="D39:N39">D13+D16+D38</f>
        <v>1601</v>
      </c>
      <c r="E39" s="71">
        <f t="shared" si="3"/>
        <v>56</v>
      </c>
      <c r="F39" s="70">
        <f t="shared" si="3"/>
        <v>1158</v>
      </c>
      <c r="G39" s="70">
        <f t="shared" si="3"/>
        <v>61</v>
      </c>
      <c r="H39" s="70">
        <f t="shared" si="3"/>
        <v>20</v>
      </c>
      <c r="I39" s="70">
        <f t="shared" si="3"/>
        <v>29</v>
      </c>
      <c r="J39" s="70">
        <f t="shared" si="3"/>
        <v>145</v>
      </c>
      <c r="K39" s="70">
        <f t="shared" si="3"/>
        <v>494</v>
      </c>
      <c r="L39" s="70">
        <f t="shared" si="3"/>
        <v>450</v>
      </c>
      <c r="M39" s="70">
        <f t="shared" si="3"/>
        <v>55</v>
      </c>
      <c r="N39" s="70">
        <f t="shared" si="3"/>
        <v>1173</v>
      </c>
    </row>
    <row r="40" spans="1:14" ht="12" customHeight="1">
      <c r="A40" s="73" t="s">
        <v>92</v>
      </c>
      <c r="B40" s="77">
        <v>33</v>
      </c>
      <c r="C40" s="44" t="s">
        <v>43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2" customHeight="1">
      <c r="A41" s="73" t="s">
        <v>95</v>
      </c>
      <c r="B41" s="81">
        <f>C39</f>
        <v>69</v>
      </c>
      <c r="C41" s="150"/>
      <c r="D41" s="151"/>
      <c r="E41" s="152"/>
      <c r="F41" s="108"/>
      <c r="G41" s="108"/>
      <c r="H41" s="108"/>
      <c r="I41" s="108"/>
      <c r="J41" s="108"/>
      <c r="K41" s="109"/>
      <c r="L41" s="108"/>
      <c r="M41" s="167"/>
      <c r="N41" s="171"/>
    </row>
    <row r="42" spans="1:14" ht="12" customHeight="1">
      <c r="A42" s="73" t="s">
        <v>49</v>
      </c>
      <c r="B42" s="24">
        <v>1014</v>
      </c>
      <c r="C42" s="74"/>
      <c r="D42" s="42"/>
      <c r="E42" s="76"/>
      <c r="F42" s="110"/>
      <c r="G42" s="110"/>
      <c r="H42" s="110"/>
      <c r="I42" s="110"/>
      <c r="J42" s="110"/>
      <c r="K42" s="109"/>
      <c r="L42" s="108"/>
      <c r="M42" s="167"/>
      <c r="N42" s="167"/>
    </row>
    <row r="43" spans="1:14" ht="12" customHeight="1">
      <c r="A43" s="73" t="s">
        <v>96</v>
      </c>
      <c r="B43" s="81">
        <v>159</v>
      </c>
      <c r="C43" s="74"/>
      <c r="D43" s="39"/>
      <c r="E43" s="116"/>
      <c r="F43" s="110"/>
      <c r="G43" s="110"/>
      <c r="H43" s="110"/>
      <c r="I43" s="110"/>
      <c r="J43" s="110"/>
      <c r="K43" s="109"/>
      <c r="L43" s="108"/>
      <c r="M43" s="167"/>
      <c r="N43" s="171"/>
    </row>
    <row r="44" spans="1:14" ht="15.75" customHeight="1">
      <c r="A44" s="44" t="s">
        <v>108</v>
      </c>
      <c r="B44" s="39"/>
      <c r="C44" s="39"/>
      <c r="D44" s="39"/>
      <c r="E44" s="39"/>
      <c r="F44" s="110"/>
      <c r="G44" s="110"/>
      <c r="H44" s="110"/>
      <c r="I44" s="110"/>
      <c r="J44" s="110"/>
      <c r="K44" s="109"/>
      <c r="L44" s="111"/>
      <c r="M44" s="167"/>
      <c r="N44" s="167"/>
    </row>
    <row r="45" spans="1:14" ht="15.75" customHeight="1">
      <c r="A45" s="44" t="s">
        <v>110</v>
      </c>
      <c r="B45" s="39"/>
      <c r="C45" s="39"/>
      <c r="D45" s="39"/>
      <c r="E45" s="39"/>
      <c r="F45" s="110"/>
      <c r="G45" s="110"/>
      <c r="H45" s="110"/>
      <c r="I45" s="110"/>
      <c r="J45" s="110"/>
      <c r="K45" s="109"/>
      <c r="L45" s="111"/>
      <c r="M45" s="117"/>
      <c r="N45" s="117"/>
    </row>
    <row r="46" spans="1:14" ht="13.5" customHeight="1">
      <c r="A46" s="118" t="s">
        <v>111</v>
      </c>
      <c r="B46" s="1"/>
      <c r="C46" s="39"/>
      <c r="D46" s="39"/>
      <c r="E46" s="39"/>
      <c r="F46" s="112"/>
      <c r="G46" s="112"/>
      <c r="H46" s="112"/>
      <c r="I46" s="112"/>
      <c r="J46" s="112"/>
      <c r="K46" s="112"/>
      <c r="L46" s="108"/>
      <c r="M46" s="167"/>
      <c r="N46" s="167"/>
    </row>
    <row r="47" ht="15">
      <c r="A47" s="118" t="s">
        <v>113</v>
      </c>
    </row>
  </sheetData>
  <sheetProtection password="B9F7" sheet="1" objects="1" scenarios="1" selectLockedCells="1" selectUnlockedCells="1"/>
  <mergeCells count="16">
    <mergeCell ref="A1:N1"/>
    <mergeCell ref="A2:N2"/>
    <mergeCell ref="A3:N3"/>
    <mergeCell ref="A4:A5"/>
    <mergeCell ref="B4:C4"/>
    <mergeCell ref="D4:E4"/>
    <mergeCell ref="F4:H4"/>
    <mergeCell ref="M46:N46"/>
    <mergeCell ref="M44:N44"/>
    <mergeCell ref="I4:N4"/>
    <mergeCell ref="M42:N42"/>
    <mergeCell ref="M43:N43"/>
    <mergeCell ref="M41:N41"/>
    <mergeCell ref="A14:N14"/>
    <mergeCell ref="A17:N17"/>
    <mergeCell ref="C41:E4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8.00390625" style="6" customWidth="1"/>
    <col min="6" max="6" width="9.7109375" style="6" customWidth="1"/>
    <col min="7" max="7" width="8.140625" style="6" customWidth="1"/>
    <col min="8" max="9" width="8.00390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4.25">
      <c r="A3" s="135" t="s">
        <v>63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7.75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14.25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86" t="s">
        <v>16</v>
      </c>
      <c r="B6" s="24">
        <v>3270</v>
      </c>
      <c r="C6" s="25">
        <v>20</v>
      </c>
      <c r="D6" s="84">
        <v>451</v>
      </c>
      <c r="E6" s="84">
        <v>19</v>
      </c>
      <c r="F6" s="24">
        <v>156</v>
      </c>
      <c r="G6" s="85">
        <v>9</v>
      </c>
      <c r="H6" s="27">
        <v>9</v>
      </c>
      <c r="I6" s="24">
        <v>79</v>
      </c>
      <c r="J6" s="24">
        <v>216</v>
      </c>
      <c r="K6" s="24">
        <v>172</v>
      </c>
      <c r="L6" s="24">
        <v>19</v>
      </c>
      <c r="M6" s="24">
        <f aca="true" t="shared" si="0" ref="M6:M11">SUM(H6:L6)</f>
        <v>495</v>
      </c>
      <c r="N6" s="4"/>
    </row>
    <row r="7" spans="1:14" s="5" customFormat="1" ht="14.25">
      <c r="A7" s="86" t="s">
        <v>17</v>
      </c>
      <c r="B7" s="24">
        <v>1938</v>
      </c>
      <c r="C7" s="25">
        <v>13</v>
      </c>
      <c r="D7" s="84">
        <v>139</v>
      </c>
      <c r="E7" s="84">
        <v>5</v>
      </c>
      <c r="F7" s="24">
        <v>83</v>
      </c>
      <c r="G7" s="24">
        <v>7</v>
      </c>
      <c r="H7" s="27">
        <v>12</v>
      </c>
      <c r="I7" s="24">
        <v>34</v>
      </c>
      <c r="J7" s="24">
        <v>92</v>
      </c>
      <c r="K7" s="24">
        <v>40</v>
      </c>
      <c r="L7" s="24">
        <v>4</v>
      </c>
      <c r="M7" s="24">
        <f t="shared" si="0"/>
        <v>182</v>
      </c>
      <c r="N7" s="4"/>
    </row>
    <row r="8" spans="1:14" s="46" customFormat="1" ht="14.25">
      <c r="A8" s="87" t="s">
        <v>18</v>
      </c>
      <c r="B8" s="24">
        <v>1179</v>
      </c>
      <c r="C8" s="25">
        <v>8</v>
      </c>
      <c r="D8" s="84">
        <v>77</v>
      </c>
      <c r="E8" s="84">
        <v>2</v>
      </c>
      <c r="F8" s="24">
        <v>44</v>
      </c>
      <c r="G8" s="24">
        <v>6</v>
      </c>
      <c r="H8" s="27">
        <v>6</v>
      </c>
      <c r="I8" s="24">
        <v>10</v>
      </c>
      <c r="J8" s="24">
        <v>56</v>
      </c>
      <c r="K8" s="24">
        <v>27</v>
      </c>
      <c r="L8" s="24">
        <v>2</v>
      </c>
      <c r="M8" s="24">
        <f t="shared" si="0"/>
        <v>101</v>
      </c>
      <c r="N8" s="45"/>
    </row>
    <row r="9" spans="1:14" s="5" customFormat="1" ht="14.25">
      <c r="A9" s="66" t="s">
        <v>19</v>
      </c>
      <c r="B9" s="24">
        <v>1677</v>
      </c>
      <c r="C9" s="25">
        <v>13</v>
      </c>
      <c r="D9" s="84">
        <v>94</v>
      </c>
      <c r="E9" s="84">
        <v>3</v>
      </c>
      <c r="F9" s="24">
        <v>97</v>
      </c>
      <c r="G9" s="24">
        <v>7</v>
      </c>
      <c r="H9" s="27">
        <v>5</v>
      </c>
      <c r="I9" s="24">
        <v>21</v>
      </c>
      <c r="J9" s="24">
        <v>58</v>
      </c>
      <c r="K9" s="24">
        <v>77</v>
      </c>
      <c r="L9" s="24">
        <v>17</v>
      </c>
      <c r="M9" s="24">
        <f t="shared" si="0"/>
        <v>178</v>
      </c>
      <c r="N9" s="4"/>
    </row>
    <row r="10" spans="1:14" s="5" customFormat="1" ht="14.25">
      <c r="A10" s="66" t="s">
        <v>20</v>
      </c>
      <c r="B10" s="24">
        <v>1421</v>
      </c>
      <c r="C10" s="25">
        <v>11</v>
      </c>
      <c r="D10" s="84">
        <v>276</v>
      </c>
      <c r="E10" s="84">
        <v>9</v>
      </c>
      <c r="F10" s="24">
        <v>76</v>
      </c>
      <c r="G10" s="24">
        <v>4</v>
      </c>
      <c r="H10" s="27">
        <v>2</v>
      </c>
      <c r="I10" s="24">
        <v>5</v>
      </c>
      <c r="J10" s="24">
        <v>57</v>
      </c>
      <c r="K10" s="24">
        <v>84</v>
      </c>
      <c r="L10" s="24">
        <v>9</v>
      </c>
      <c r="M10" s="24">
        <f t="shared" si="0"/>
        <v>157</v>
      </c>
      <c r="N10" s="4" t="s">
        <v>21</v>
      </c>
    </row>
    <row r="11" spans="1:13" s="5" customFormat="1" ht="14.25">
      <c r="A11" s="66" t="s">
        <v>22</v>
      </c>
      <c r="B11" s="24" t="s">
        <v>23</v>
      </c>
      <c r="C11" s="25" t="s">
        <v>23</v>
      </c>
      <c r="D11" s="84" t="s">
        <v>23</v>
      </c>
      <c r="E11" s="84" t="s">
        <v>23</v>
      </c>
      <c r="F11" s="24">
        <v>103</v>
      </c>
      <c r="G11" s="24">
        <v>12</v>
      </c>
      <c r="H11" s="32" t="s">
        <v>23</v>
      </c>
      <c r="I11" s="32" t="s">
        <v>23</v>
      </c>
      <c r="J11" s="32" t="s">
        <v>23</v>
      </c>
      <c r="K11" s="32" t="s">
        <v>23</v>
      </c>
      <c r="L11" s="32" t="s">
        <v>23</v>
      </c>
      <c r="M11" s="24">
        <f t="shared" si="0"/>
        <v>0</v>
      </c>
    </row>
    <row r="12" spans="1:14" s="5" customFormat="1" ht="15" customHeight="1">
      <c r="A12" s="66" t="s">
        <v>87</v>
      </c>
      <c r="B12" s="24" t="s">
        <v>23</v>
      </c>
      <c r="C12" s="25" t="s">
        <v>23</v>
      </c>
      <c r="D12" s="84" t="s">
        <v>23</v>
      </c>
      <c r="E12" s="84" t="s">
        <v>23</v>
      </c>
      <c r="F12" s="84">
        <v>577</v>
      </c>
      <c r="G12" s="84">
        <v>14</v>
      </c>
      <c r="H12" s="32" t="s">
        <v>23</v>
      </c>
      <c r="I12" s="32" t="s">
        <v>23</v>
      </c>
      <c r="J12" s="32" t="s">
        <v>23</v>
      </c>
      <c r="K12" s="32" t="s">
        <v>23</v>
      </c>
      <c r="L12" s="32" t="s">
        <v>23</v>
      </c>
      <c r="M12" s="24">
        <v>0</v>
      </c>
      <c r="N12" s="7"/>
    </row>
    <row r="13" spans="1:15" s="8" customFormat="1" ht="22.5" customHeight="1">
      <c r="A13" s="54" t="s">
        <v>24</v>
      </c>
      <c r="B13" s="55">
        <f aca="true" t="shared" si="1" ref="B13:M13">SUM(B6:B12)</f>
        <v>9485</v>
      </c>
      <c r="C13" s="55">
        <f t="shared" si="1"/>
        <v>65</v>
      </c>
      <c r="D13" s="56">
        <f t="shared" si="1"/>
        <v>1037</v>
      </c>
      <c r="E13" s="57">
        <f t="shared" si="1"/>
        <v>38</v>
      </c>
      <c r="F13" s="55">
        <f t="shared" si="1"/>
        <v>1136</v>
      </c>
      <c r="G13" s="55">
        <f t="shared" si="1"/>
        <v>59</v>
      </c>
      <c r="H13" s="55">
        <f t="shared" si="1"/>
        <v>34</v>
      </c>
      <c r="I13" s="55">
        <f t="shared" si="1"/>
        <v>149</v>
      </c>
      <c r="J13" s="55">
        <f t="shared" si="1"/>
        <v>479</v>
      </c>
      <c r="K13" s="55">
        <f t="shared" si="1"/>
        <v>400</v>
      </c>
      <c r="L13" s="55">
        <f t="shared" si="1"/>
        <v>51</v>
      </c>
      <c r="M13" s="55">
        <f t="shared" si="1"/>
        <v>1113</v>
      </c>
      <c r="O13" s="9"/>
    </row>
    <row r="14" spans="1:13" s="5" customFormat="1" ht="14.25">
      <c r="A14" s="148" t="s">
        <v>25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13" ht="14.25">
      <c r="A15" s="68" t="s">
        <v>26</v>
      </c>
      <c r="B15" s="92">
        <v>32</v>
      </c>
      <c r="C15" s="92">
        <v>1</v>
      </c>
      <c r="D15" s="32" t="s">
        <v>23</v>
      </c>
      <c r="E15" s="32" t="s">
        <v>23</v>
      </c>
      <c r="F15" s="32" t="s">
        <v>23</v>
      </c>
      <c r="G15" s="32" t="s">
        <v>23</v>
      </c>
      <c r="H15" s="32" t="s">
        <v>23</v>
      </c>
      <c r="I15" s="32" t="s">
        <v>23</v>
      </c>
      <c r="J15" s="32" t="s">
        <v>23</v>
      </c>
      <c r="K15" s="32" t="s">
        <v>23</v>
      </c>
      <c r="L15" s="32" t="s">
        <v>23</v>
      </c>
      <c r="M15" s="32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49" t="s">
        <v>27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</row>
    <row r="18" spans="1:13" ht="14.25">
      <c r="A18" s="68" t="s">
        <v>28</v>
      </c>
      <c r="B18" s="32" t="s">
        <v>23</v>
      </c>
      <c r="C18" s="32" t="s">
        <v>23</v>
      </c>
      <c r="D18" s="47">
        <v>52</v>
      </c>
      <c r="E18" s="47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29</v>
      </c>
      <c r="B19" s="32" t="s">
        <v>23</v>
      </c>
      <c r="C19" s="32" t="s">
        <v>23</v>
      </c>
      <c r="D19" s="47">
        <v>54</v>
      </c>
      <c r="E19" s="47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30</v>
      </c>
      <c r="B20" s="32" t="s">
        <v>23</v>
      </c>
      <c r="C20" s="32" t="s">
        <v>23</v>
      </c>
      <c r="D20" s="47">
        <v>35</v>
      </c>
      <c r="E20" s="47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</row>
    <row r="21" spans="1:13" ht="14.25">
      <c r="A21" s="68" t="s">
        <v>31</v>
      </c>
      <c r="B21" s="32" t="s">
        <v>23</v>
      </c>
      <c r="C21" s="32" t="s">
        <v>23</v>
      </c>
      <c r="D21" s="47">
        <v>31</v>
      </c>
      <c r="E21" s="47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32</v>
      </c>
      <c r="B22" s="32" t="s">
        <v>23</v>
      </c>
      <c r="C22" s="32" t="s">
        <v>23</v>
      </c>
      <c r="D22" s="47">
        <v>51</v>
      </c>
      <c r="E22" s="47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33</v>
      </c>
      <c r="B23" s="32" t="s">
        <v>23</v>
      </c>
      <c r="C23" s="32" t="s">
        <v>23</v>
      </c>
      <c r="D23" s="47">
        <v>53</v>
      </c>
      <c r="E23" s="47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34</v>
      </c>
      <c r="B24" s="32" t="s">
        <v>23</v>
      </c>
      <c r="C24" s="32" t="s">
        <v>23</v>
      </c>
      <c r="D24" s="47">
        <v>23</v>
      </c>
      <c r="E24" s="47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35</v>
      </c>
      <c r="B25" s="32" t="s">
        <v>23</v>
      </c>
      <c r="C25" s="32" t="s">
        <v>23</v>
      </c>
      <c r="D25" s="47">
        <v>44</v>
      </c>
      <c r="E25" s="47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36</v>
      </c>
      <c r="B26" s="32" t="s">
        <v>23</v>
      </c>
      <c r="C26" s="32" t="s">
        <v>23</v>
      </c>
      <c r="D26" s="47">
        <v>38</v>
      </c>
      <c r="E26" s="47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s="10" customFormat="1" ht="15">
      <c r="A27" s="68" t="s">
        <v>37</v>
      </c>
      <c r="B27" s="32" t="s">
        <v>23</v>
      </c>
      <c r="C27" s="32" t="s">
        <v>23</v>
      </c>
      <c r="D27" s="47">
        <v>46</v>
      </c>
      <c r="E27" s="47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4" ht="14.25">
      <c r="A28" s="68" t="s">
        <v>38</v>
      </c>
      <c r="B28" s="32" t="s">
        <v>23</v>
      </c>
      <c r="C28" s="32" t="s">
        <v>23</v>
      </c>
      <c r="D28" s="47">
        <v>40</v>
      </c>
      <c r="E28" s="47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11"/>
    </row>
    <row r="29" spans="1:14" ht="14.25">
      <c r="A29" s="68" t="s">
        <v>39</v>
      </c>
      <c r="B29" s="32" t="s">
        <v>23</v>
      </c>
      <c r="C29" s="32" t="s">
        <v>23</v>
      </c>
      <c r="D29" s="47">
        <v>60</v>
      </c>
      <c r="E29" s="47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3" ht="14.25">
      <c r="A30" s="68" t="s">
        <v>40</v>
      </c>
      <c r="B30" s="32" t="s">
        <v>23</v>
      </c>
      <c r="C30" s="32" t="s">
        <v>23</v>
      </c>
      <c r="D30" s="47">
        <v>30</v>
      </c>
      <c r="E30" s="47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</row>
    <row r="31" spans="1:13" ht="14.25">
      <c r="A31" s="68" t="s">
        <v>65</v>
      </c>
      <c r="B31" s="32" t="s">
        <v>23</v>
      </c>
      <c r="C31" s="32" t="s">
        <v>23</v>
      </c>
      <c r="D31" s="47">
        <v>14</v>
      </c>
      <c r="E31" s="47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4.25">
      <c r="A32" s="123" t="s">
        <v>72</v>
      </c>
      <c r="B32" s="32" t="s">
        <v>23</v>
      </c>
      <c r="C32" s="32" t="s">
        <v>23</v>
      </c>
      <c r="D32" s="47">
        <v>20</v>
      </c>
      <c r="E32" s="47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5.75" customHeight="1">
      <c r="A33" s="54" t="s">
        <v>24</v>
      </c>
      <c r="B33" s="96">
        <f aca="true" t="shared" si="3" ref="B33:M33">SUM(B18:B32)</f>
        <v>0</v>
      </c>
      <c r="C33" s="96">
        <f t="shared" si="3"/>
        <v>0</v>
      </c>
      <c r="D33" s="96">
        <f t="shared" si="3"/>
        <v>591</v>
      </c>
      <c r="E33" s="96">
        <f t="shared" si="3"/>
        <v>15</v>
      </c>
      <c r="F33" s="96">
        <f t="shared" si="3"/>
        <v>0</v>
      </c>
      <c r="G33" s="96">
        <f t="shared" si="3"/>
        <v>0</v>
      </c>
      <c r="H33" s="96">
        <f t="shared" si="3"/>
        <v>0</v>
      </c>
      <c r="I33" s="96">
        <f t="shared" si="3"/>
        <v>0</v>
      </c>
      <c r="J33" s="96">
        <f t="shared" si="3"/>
        <v>0</v>
      </c>
      <c r="K33" s="96">
        <f t="shared" si="3"/>
        <v>0</v>
      </c>
      <c r="L33" s="96">
        <f t="shared" si="3"/>
        <v>0</v>
      </c>
      <c r="M33" s="96">
        <f t="shared" si="3"/>
        <v>0</v>
      </c>
    </row>
    <row r="34" spans="1:13" ht="15.75" customHeight="1">
      <c r="A34" s="69" t="s">
        <v>15</v>
      </c>
      <c r="B34" s="70">
        <f>B13+B16+B33</f>
        <v>9517</v>
      </c>
      <c r="C34" s="70">
        <f>C13+C16+C33</f>
        <v>66</v>
      </c>
      <c r="D34" s="70">
        <f>D13+D16+D33</f>
        <v>1628</v>
      </c>
      <c r="E34" s="71">
        <f aca="true" t="shared" si="4" ref="E34:M34">E13+E16+E33</f>
        <v>53</v>
      </c>
      <c r="F34" s="70">
        <f t="shared" si="4"/>
        <v>1136</v>
      </c>
      <c r="G34" s="70">
        <f t="shared" si="4"/>
        <v>59</v>
      </c>
      <c r="H34" s="70">
        <f t="shared" si="4"/>
        <v>34</v>
      </c>
      <c r="I34" s="70">
        <f t="shared" si="4"/>
        <v>149</v>
      </c>
      <c r="J34" s="70">
        <f t="shared" si="4"/>
        <v>479</v>
      </c>
      <c r="K34" s="70">
        <f t="shared" si="4"/>
        <v>400</v>
      </c>
      <c r="L34" s="70">
        <f t="shared" si="4"/>
        <v>51</v>
      </c>
      <c r="M34" s="70">
        <f t="shared" si="4"/>
        <v>1113</v>
      </c>
    </row>
    <row r="35" spans="1:13" ht="15.75" customHeight="1">
      <c r="A35" s="73" t="s">
        <v>42</v>
      </c>
      <c r="B35" s="77">
        <v>33</v>
      </c>
      <c r="C35" s="44" t="s">
        <v>43</v>
      </c>
      <c r="D35" s="38"/>
      <c r="E35" s="38"/>
      <c r="F35" s="39"/>
      <c r="G35" s="39"/>
      <c r="H35" s="39"/>
      <c r="I35" s="39"/>
      <c r="J35" s="39"/>
      <c r="K35" s="39"/>
      <c r="L35" s="39"/>
      <c r="M35" s="40"/>
    </row>
    <row r="36" spans="1:13" ht="30" customHeight="1">
      <c r="A36" s="73" t="s">
        <v>44</v>
      </c>
      <c r="B36" s="77">
        <v>1</v>
      </c>
      <c r="C36" s="41"/>
      <c r="D36" s="38"/>
      <c r="E36" s="38"/>
      <c r="F36" s="146" t="s">
        <v>83</v>
      </c>
      <c r="G36" s="153"/>
      <c r="H36" s="153"/>
      <c r="I36" s="153"/>
      <c r="J36" s="154"/>
      <c r="K36" s="132" t="s">
        <v>45</v>
      </c>
      <c r="L36" s="132"/>
      <c r="M36" s="132"/>
    </row>
    <row r="37" spans="1:13" ht="15.75" customHeight="1">
      <c r="A37" s="73" t="s">
        <v>46</v>
      </c>
      <c r="B37" s="81">
        <f>C13+C16</f>
        <v>66</v>
      </c>
      <c r="C37" s="150"/>
      <c r="D37" s="151"/>
      <c r="E37" s="152"/>
      <c r="F37" s="155" t="s">
        <v>77</v>
      </c>
      <c r="G37" s="156"/>
      <c r="H37" s="156"/>
      <c r="I37" s="157"/>
      <c r="J37" s="77">
        <v>7</v>
      </c>
      <c r="K37" s="131" t="s">
        <v>47</v>
      </c>
      <c r="L37" s="143" t="s">
        <v>48</v>
      </c>
      <c r="M37" s="143"/>
    </row>
    <row r="38" spans="1:13" ht="14.25">
      <c r="A38" s="73" t="s">
        <v>49</v>
      </c>
      <c r="B38" s="77">
        <v>968</v>
      </c>
      <c r="C38" s="74"/>
      <c r="D38" s="42"/>
      <c r="E38" s="76"/>
      <c r="F38" s="142" t="s">
        <v>78</v>
      </c>
      <c r="G38" s="142"/>
      <c r="H38" s="142"/>
      <c r="I38" s="142"/>
      <c r="J38" s="77">
        <v>570</v>
      </c>
      <c r="K38" s="145"/>
      <c r="L38" s="143" t="s">
        <v>50</v>
      </c>
      <c r="M38" s="143"/>
    </row>
    <row r="39" spans="1:13" ht="14.25">
      <c r="A39" s="73" t="s">
        <v>51</v>
      </c>
      <c r="B39" s="81">
        <v>145</v>
      </c>
      <c r="C39" s="70">
        <f>B38+B39</f>
        <v>1113</v>
      </c>
      <c r="D39" s="39"/>
      <c r="E39" s="39"/>
      <c r="F39" s="142" t="s">
        <v>91</v>
      </c>
      <c r="G39" s="142"/>
      <c r="H39" s="142"/>
      <c r="I39" s="142"/>
      <c r="J39" s="77">
        <v>30</v>
      </c>
      <c r="K39" s="131" t="s">
        <v>52</v>
      </c>
      <c r="L39" s="143" t="s">
        <v>53</v>
      </c>
      <c r="M39" s="143"/>
    </row>
    <row r="40" spans="1:13" ht="14.25">
      <c r="A40" s="73" t="s">
        <v>76</v>
      </c>
      <c r="B40" s="81">
        <v>6</v>
      </c>
      <c r="C40" s="43"/>
      <c r="D40" s="39"/>
      <c r="E40" s="39"/>
      <c r="F40" s="142" t="s">
        <v>79</v>
      </c>
      <c r="G40" s="142"/>
      <c r="H40" s="142"/>
      <c r="I40" s="142"/>
      <c r="J40" s="77">
        <v>5</v>
      </c>
      <c r="K40" s="145"/>
      <c r="L40" s="143" t="s">
        <v>48</v>
      </c>
      <c r="M40" s="143"/>
    </row>
    <row r="41" spans="1:13" ht="18" customHeight="1">
      <c r="A41" s="44" t="s">
        <v>108</v>
      </c>
      <c r="B41" s="39"/>
      <c r="C41" s="39"/>
      <c r="D41" s="39"/>
      <c r="E41" s="39"/>
      <c r="F41" s="142" t="s">
        <v>54</v>
      </c>
      <c r="G41" s="142"/>
      <c r="H41" s="142"/>
      <c r="I41" s="142"/>
      <c r="J41" s="77">
        <v>9</v>
      </c>
      <c r="K41" s="57" t="s">
        <v>55</v>
      </c>
      <c r="L41" s="143" t="s">
        <v>56</v>
      </c>
      <c r="M41" s="143"/>
    </row>
    <row r="42" spans="1:13" ht="15" customHeight="1">
      <c r="A42" s="44" t="s">
        <v>98</v>
      </c>
      <c r="B42" s="39"/>
      <c r="C42" s="39"/>
      <c r="D42" s="39"/>
      <c r="E42" s="39"/>
      <c r="F42" s="142" t="s">
        <v>57</v>
      </c>
      <c r="G42" s="142"/>
      <c r="H42" s="142"/>
      <c r="I42" s="142"/>
      <c r="J42" s="77">
        <f>SUM(J37:J41)</f>
        <v>621</v>
      </c>
      <c r="K42" s="131" t="s">
        <v>58</v>
      </c>
      <c r="L42" s="143" t="s">
        <v>59</v>
      </c>
      <c r="M42" s="143"/>
    </row>
    <row r="43" spans="1:13" ht="13.5" customHeight="1">
      <c r="A43" s="44"/>
      <c r="B43" s="39"/>
      <c r="C43" s="39"/>
      <c r="D43" s="39"/>
      <c r="E43" s="39"/>
      <c r="F43" s="39"/>
      <c r="G43" s="39"/>
      <c r="H43" s="39"/>
      <c r="I43" s="39"/>
      <c r="J43" s="39"/>
      <c r="K43" s="145"/>
      <c r="L43" s="143" t="s">
        <v>60</v>
      </c>
      <c r="M43" s="143"/>
    </row>
  </sheetData>
  <sheetProtection password="B9F7" sheet="1" objects="1" scenarios="1" selectLockedCells="1" selectUnlockedCells="1"/>
  <mergeCells count="29">
    <mergeCell ref="F41:I41"/>
    <mergeCell ref="F42:I42"/>
    <mergeCell ref="L42:M42"/>
    <mergeCell ref="L43:M43"/>
    <mergeCell ref="L41:M41"/>
    <mergeCell ref="K42:K43"/>
    <mergeCell ref="F40:I40"/>
    <mergeCell ref="L40:M40"/>
    <mergeCell ref="F38:I38"/>
    <mergeCell ref="L38:M38"/>
    <mergeCell ref="F39:I39"/>
    <mergeCell ref="L39:M39"/>
    <mergeCell ref="K37:K38"/>
    <mergeCell ref="K39:K40"/>
    <mergeCell ref="L37:M37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7:M17"/>
    <mergeCell ref="C37:E37"/>
    <mergeCell ref="F36:J36"/>
    <mergeCell ref="K36:M36"/>
    <mergeCell ref="F37:I37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8.00390625" style="6" customWidth="1"/>
    <col min="6" max="6" width="9.7109375" style="6" customWidth="1"/>
    <col min="7" max="7" width="8.140625" style="6" customWidth="1"/>
    <col min="8" max="9" width="8.00390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88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26.25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86" t="s">
        <v>16</v>
      </c>
      <c r="B6" s="24">
        <v>3331</v>
      </c>
      <c r="C6" s="25">
        <v>22</v>
      </c>
      <c r="D6" s="84">
        <v>428</v>
      </c>
      <c r="E6" s="84">
        <v>18</v>
      </c>
      <c r="F6" s="24">
        <v>156</v>
      </c>
      <c r="G6" s="85">
        <v>9</v>
      </c>
      <c r="H6" s="27">
        <v>10</v>
      </c>
      <c r="I6" s="24">
        <v>84</v>
      </c>
      <c r="J6" s="24">
        <v>225</v>
      </c>
      <c r="K6" s="24">
        <v>175</v>
      </c>
      <c r="L6" s="24">
        <v>18</v>
      </c>
      <c r="M6" s="24">
        <f aca="true" t="shared" si="0" ref="M6:M11">SUM(H6:L6)</f>
        <v>512</v>
      </c>
      <c r="N6" s="4"/>
    </row>
    <row r="7" spans="1:14" s="5" customFormat="1" ht="14.25">
      <c r="A7" s="86" t="s">
        <v>17</v>
      </c>
      <c r="B7" s="24">
        <v>1938</v>
      </c>
      <c r="C7" s="25">
        <v>13</v>
      </c>
      <c r="D7" s="84">
        <v>120</v>
      </c>
      <c r="E7" s="84">
        <v>4</v>
      </c>
      <c r="F7" s="24">
        <v>83</v>
      </c>
      <c r="G7" s="24">
        <v>9</v>
      </c>
      <c r="H7" s="27">
        <v>14</v>
      </c>
      <c r="I7" s="24">
        <v>37</v>
      </c>
      <c r="J7" s="24">
        <v>100</v>
      </c>
      <c r="K7" s="24">
        <v>39</v>
      </c>
      <c r="L7" s="24">
        <v>4</v>
      </c>
      <c r="M7" s="24">
        <f t="shared" si="0"/>
        <v>194</v>
      </c>
      <c r="N7" s="4"/>
    </row>
    <row r="8" spans="1:14" s="46" customFormat="1" ht="14.25">
      <c r="A8" s="87" t="s">
        <v>18</v>
      </c>
      <c r="B8" s="24">
        <v>1179</v>
      </c>
      <c r="C8" s="25">
        <v>8</v>
      </c>
      <c r="D8" s="84">
        <v>109</v>
      </c>
      <c r="E8" s="84">
        <v>3</v>
      </c>
      <c r="F8" s="24">
        <v>44</v>
      </c>
      <c r="G8" s="24">
        <v>5</v>
      </c>
      <c r="H8" s="27">
        <v>6</v>
      </c>
      <c r="I8" s="24">
        <v>15</v>
      </c>
      <c r="J8" s="24">
        <v>58</v>
      </c>
      <c r="K8" s="24">
        <v>27</v>
      </c>
      <c r="L8" s="24">
        <v>2</v>
      </c>
      <c r="M8" s="24">
        <f t="shared" si="0"/>
        <v>108</v>
      </c>
      <c r="N8" s="45"/>
    </row>
    <row r="9" spans="1:14" s="5" customFormat="1" ht="14.25">
      <c r="A9" s="66" t="s">
        <v>19</v>
      </c>
      <c r="B9" s="24">
        <v>1677</v>
      </c>
      <c r="C9" s="25">
        <v>13</v>
      </c>
      <c r="D9" s="84">
        <v>92</v>
      </c>
      <c r="E9" s="84">
        <v>3</v>
      </c>
      <c r="F9" s="24">
        <v>96</v>
      </c>
      <c r="G9" s="24">
        <v>8</v>
      </c>
      <c r="H9" s="27">
        <v>6</v>
      </c>
      <c r="I9" s="24">
        <v>22</v>
      </c>
      <c r="J9" s="24">
        <v>62</v>
      </c>
      <c r="K9" s="24">
        <v>77</v>
      </c>
      <c r="L9" s="24">
        <v>17</v>
      </c>
      <c r="M9" s="24">
        <f t="shared" si="0"/>
        <v>184</v>
      </c>
      <c r="N9" s="4"/>
    </row>
    <row r="10" spans="1:14" s="5" customFormat="1" ht="14.25">
      <c r="A10" s="66" t="s">
        <v>20</v>
      </c>
      <c r="B10" s="24">
        <v>1421</v>
      </c>
      <c r="C10" s="25">
        <v>11</v>
      </c>
      <c r="D10" s="84">
        <v>256</v>
      </c>
      <c r="E10" s="84">
        <v>9</v>
      </c>
      <c r="F10" s="24">
        <v>76</v>
      </c>
      <c r="G10" s="24">
        <v>4</v>
      </c>
      <c r="H10" s="27">
        <v>1</v>
      </c>
      <c r="I10" s="24">
        <v>7</v>
      </c>
      <c r="J10" s="24">
        <v>65</v>
      </c>
      <c r="K10" s="24">
        <v>85</v>
      </c>
      <c r="L10" s="24">
        <v>9</v>
      </c>
      <c r="M10" s="24">
        <f t="shared" si="0"/>
        <v>167</v>
      </c>
      <c r="N10" s="4" t="s">
        <v>21</v>
      </c>
    </row>
    <row r="11" spans="1:13" s="5" customFormat="1" ht="14.25">
      <c r="A11" s="66" t="s">
        <v>22</v>
      </c>
      <c r="B11" s="24" t="s">
        <v>23</v>
      </c>
      <c r="C11" s="25" t="s">
        <v>23</v>
      </c>
      <c r="D11" s="84" t="s">
        <v>23</v>
      </c>
      <c r="E11" s="84" t="s">
        <v>23</v>
      </c>
      <c r="F11" s="24">
        <v>102</v>
      </c>
      <c r="G11" s="24">
        <v>13</v>
      </c>
      <c r="H11" s="32" t="s">
        <v>23</v>
      </c>
      <c r="I11" s="32" t="s">
        <v>23</v>
      </c>
      <c r="J11" s="32" t="s">
        <v>23</v>
      </c>
      <c r="K11" s="32" t="s">
        <v>23</v>
      </c>
      <c r="L11" s="32" t="s">
        <v>23</v>
      </c>
      <c r="M11" s="24">
        <f t="shared" si="0"/>
        <v>0</v>
      </c>
    </row>
    <row r="12" spans="1:14" s="5" customFormat="1" ht="15" customHeight="1">
      <c r="A12" s="66" t="s">
        <v>86</v>
      </c>
      <c r="B12" s="24" t="s">
        <v>23</v>
      </c>
      <c r="C12" s="25" t="s">
        <v>23</v>
      </c>
      <c r="D12" s="84" t="s">
        <v>23</v>
      </c>
      <c r="E12" s="84" t="s">
        <v>23</v>
      </c>
      <c r="F12" s="84">
        <v>580</v>
      </c>
      <c r="G12" s="84">
        <v>14</v>
      </c>
      <c r="H12" s="32" t="s">
        <v>23</v>
      </c>
      <c r="I12" s="32" t="s">
        <v>23</v>
      </c>
      <c r="J12" s="32" t="s">
        <v>23</v>
      </c>
      <c r="K12" s="32" t="s">
        <v>23</v>
      </c>
      <c r="L12" s="32" t="s">
        <v>23</v>
      </c>
      <c r="M12" s="24">
        <v>0</v>
      </c>
      <c r="N12" s="7"/>
    </row>
    <row r="13" spans="1:15" s="8" customFormat="1" ht="14.25" customHeight="1">
      <c r="A13" s="54" t="s">
        <v>24</v>
      </c>
      <c r="B13" s="55">
        <f aca="true" t="shared" si="1" ref="B13:M13">SUM(B6:B12)</f>
        <v>9546</v>
      </c>
      <c r="C13" s="55">
        <f t="shared" si="1"/>
        <v>67</v>
      </c>
      <c r="D13" s="56">
        <f>SUM(D6:D12)</f>
        <v>1005</v>
      </c>
      <c r="E13" s="57">
        <f>SUM(E6:E12)</f>
        <v>37</v>
      </c>
      <c r="F13" s="55">
        <f t="shared" si="1"/>
        <v>1137</v>
      </c>
      <c r="G13" s="55">
        <f t="shared" si="1"/>
        <v>62</v>
      </c>
      <c r="H13" s="55">
        <f t="shared" si="1"/>
        <v>37</v>
      </c>
      <c r="I13" s="55">
        <f t="shared" si="1"/>
        <v>165</v>
      </c>
      <c r="J13" s="55">
        <f t="shared" si="1"/>
        <v>510</v>
      </c>
      <c r="K13" s="55">
        <f t="shared" si="1"/>
        <v>403</v>
      </c>
      <c r="L13" s="55">
        <f t="shared" si="1"/>
        <v>50</v>
      </c>
      <c r="M13" s="55">
        <f t="shared" si="1"/>
        <v>1165</v>
      </c>
      <c r="O13" s="9"/>
    </row>
    <row r="14" spans="1:13" s="5" customFormat="1" ht="9" customHeight="1">
      <c r="A14" s="160" t="s">
        <v>25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4.25">
      <c r="A15" s="66" t="s">
        <v>26</v>
      </c>
      <c r="B15" s="25">
        <v>32</v>
      </c>
      <c r="C15" s="25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60" t="s">
        <v>27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13" ht="14.25">
      <c r="A18" s="68" t="s">
        <v>28</v>
      </c>
      <c r="B18" s="32" t="s">
        <v>23</v>
      </c>
      <c r="C18" s="32" t="s">
        <v>23</v>
      </c>
      <c r="D18" s="47">
        <v>52</v>
      </c>
      <c r="E18" s="47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29</v>
      </c>
      <c r="B19" s="32" t="s">
        <v>23</v>
      </c>
      <c r="C19" s="32" t="s">
        <v>23</v>
      </c>
      <c r="D19" s="47">
        <v>54</v>
      </c>
      <c r="E19" s="47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30</v>
      </c>
      <c r="B20" s="32" t="s">
        <v>23</v>
      </c>
      <c r="C20" s="32" t="s">
        <v>23</v>
      </c>
      <c r="D20" s="47">
        <v>35</v>
      </c>
      <c r="E20" s="47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</row>
    <row r="21" spans="1:13" ht="14.25">
      <c r="A21" s="68" t="s">
        <v>31</v>
      </c>
      <c r="B21" s="32" t="s">
        <v>23</v>
      </c>
      <c r="C21" s="32" t="s">
        <v>23</v>
      </c>
      <c r="D21" s="47">
        <v>31</v>
      </c>
      <c r="E21" s="47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32</v>
      </c>
      <c r="B22" s="32" t="s">
        <v>23</v>
      </c>
      <c r="C22" s="32" t="s">
        <v>23</v>
      </c>
      <c r="D22" s="47">
        <v>51</v>
      </c>
      <c r="E22" s="47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33</v>
      </c>
      <c r="B23" s="32" t="s">
        <v>23</v>
      </c>
      <c r="C23" s="32" t="s">
        <v>23</v>
      </c>
      <c r="D23" s="47">
        <v>53</v>
      </c>
      <c r="E23" s="47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34</v>
      </c>
      <c r="B24" s="32" t="s">
        <v>23</v>
      </c>
      <c r="C24" s="32" t="s">
        <v>23</v>
      </c>
      <c r="D24" s="47">
        <v>23</v>
      </c>
      <c r="E24" s="47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35</v>
      </c>
      <c r="B25" s="32" t="s">
        <v>23</v>
      </c>
      <c r="C25" s="32" t="s">
        <v>23</v>
      </c>
      <c r="D25" s="47">
        <v>44</v>
      </c>
      <c r="E25" s="47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36</v>
      </c>
      <c r="B26" s="32" t="s">
        <v>23</v>
      </c>
      <c r="C26" s="32" t="s">
        <v>23</v>
      </c>
      <c r="D26" s="47">
        <v>38</v>
      </c>
      <c r="E26" s="47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s="10" customFormat="1" ht="15">
      <c r="A27" s="68" t="s">
        <v>37</v>
      </c>
      <c r="B27" s="32" t="s">
        <v>23</v>
      </c>
      <c r="C27" s="32" t="s">
        <v>23</v>
      </c>
      <c r="D27" s="47">
        <v>46</v>
      </c>
      <c r="E27" s="47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4" ht="14.25">
      <c r="A28" s="68" t="s">
        <v>38</v>
      </c>
      <c r="B28" s="32" t="s">
        <v>23</v>
      </c>
      <c r="C28" s="32" t="s">
        <v>23</v>
      </c>
      <c r="D28" s="47">
        <v>40</v>
      </c>
      <c r="E28" s="47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11"/>
    </row>
    <row r="29" spans="1:14" ht="14.25">
      <c r="A29" s="68" t="s">
        <v>39</v>
      </c>
      <c r="B29" s="32" t="s">
        <v>23</v>
      </c>
      <c r="C29" s="32" t="s">
        <v>23</v>
      </c>
      <c r="D29" s="47">
        <v>60</v>
      </c>
      <c r="E29" s="47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3" ht="14.25">
      <c r="A30" s="68" t="s">
        <v>40</v>
      </c>
      <c r="B30" s="32" t="s">
        <v>23</v>
      </c>
      <c r="C30" s="32" t="s">
        <v>23</v>
      </c>
      <c r="D30" s="47">
        <v>30</v>
      </c>
      <c r="E30" s="47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</row>
    <row r="31" spans="1:13" ht="15" customHeight="1">
      <c r="A31" s="68" t="s">
        <v>65</v>
      </c>
      <c r="B31" s="32" t="s">
        <v>23</v>
      </c>
      <c r="C31" s="32" t="s">
        <v>23</v>
      </c>
      <c r="D31" s="47">
        <v>14</v>
      </c>
      <c r="E31" s="47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4.25">
      <c r="A32" s="68" t="s">
        <v>66</v>
      </c>
      <c r="B32" s="32" t="s">
        <v>23</v>
      </c>
      <c r="C32" s="32" t="s">
        <v>23</v>
      </c>
      <c r="D32" s="47">
        <v>20</v>
      </c>
      <c r="E32" s="47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4.25">
      <c r="A33" s="68" t="s">
        <v>67</v>
      </c>
      <c r="B33" s="32" t="s">
        <v>23</v>
      </c>
      <c r="C33" s="32" t="s">
        <v>23</v>
      </c>
      <c r="D33" s="47">
        <v>8</v>
      </c>
      <c r="E33" s="47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</row>
    <row r="34" spans="1:13" ht="22.5">
      <c r="A34" s="68" t="s">
        <v>68</v>
      </c>
      <c r="B34" s="32" t="s">
        <v>23</v>
      </c>
      <c r="C34" s="32" t="s">
        <v>23</v>
      </c>
      <c r="D34" s="47">
        <v>12</v>
      </c>
      <c r="E34" s="47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</row>
    <row r="35" spans="1:13" ht="15.75" customHeight="1">
      <c r="A35" s="54" t="s">
        <v>24</v>
      </c>
      <c r="B35" s="72">
        <f aca="true" t="shared" si="3" ref="B35:M35">SUM(B18:B34)</f>
        <v>0</v>
      </c>
      <c r="C35" s="72">
        <f t="shared" si="3"/>
        <v>0</v>
      </c>
      <c r="D35" s="72">
        <f t="shared" si="3"/>
        <v>611</v>
      </c>
      <c r="E35" s="72">
        <f t="shared" si="3"/>
        <v>17</v>
      </c>
      <c r="F35" s="72">
        <f t="shared" si="3"/>
        <v>0</v>
      </c>
      <c r="G35" s="72">
        <f t="shared" si="3"/>
        <v>0</v>
      </c>
      <c r="H35" s="72">
        <f t="shared" si="3"/>
        <v>0</v>
      </c>
      <c r="I35" s="72">
        <f t="shared" si="3"/>
        <v>0</v>
      </c>
      <c r="J35" s="72">
        <f t="shared" si="3"/>
        <v>0</v>
      </c>
      <c r="K35" s="72">
        <f t="shared" si="3"/>
        <v>0</v>
      </c>
      <c r="L35" s="72">
        <f t="shared" si="3"/>
        <v>0</v>
      </c>
      <c r="M35" s="72">
        <f t="shared" si="3"/>
        <v>0</v>
      </c>
    </row>
    <row r="36" spans="1:13" ht="15.75" customHeight="1">
      <c r="A36" s="69" t="s">
        <v>15</v>
      </c>
      <c r="B36" s="70">
        <f aca="true" t="shared" si="4" ref="B36:M36">B13+B16+B35</f>
        <v>9578</v>
      </c>
      <c r="C36" s="70">
        <f t="shared" si="4"/>
        <v>68</v>
      </c>
      <c r="D36" s="70">
        <f t="shared" si="4"/>
        <v>1616</v>
      </c>
      <c r="E36" s="71">
        <f t="shared" si="4"/>
        <v>54</v>
      </c>
      <c r="F36" s="70">
        <f t="shared" si="4"/>
        <v>1137</v>
      </c>
      <c r="G36" s="70">
        <f t="shared" si="4"/>
        <v>62</v>
      </c>
      <c r="H36" s="70">
        <f t="shared" si="4"/>
        <v>37</v>
      </c>
      <c r="I36" s="70">
        <f t="shared" si="4"/>
        <v>165</v>
      </c>
      <c r="J36" s="70">
        <f t="shared" si="4"/>
        <v>510</v>
      </c>
      <c r="K36" s="70">
        <f t="shared" si="4"/>
        <v>403</v>
      </c>
      <c r="L36" s="70">
        <f t="shared" si="4"/>
        <v>50</v>
      </c>
      <c r="M36" s="70">
        <f t="shared" si="4"/>
        <v>1165</v>
      </c>
    </row>
    <row r="37" spans="1:13" ht="15.75" customHeight="1">
      <c r="A37" s="73" t="s">
        <v>42</v>
      </c>
      <c r="B37" s="88">
        <v>33</v>
      </c>
      <c r="C37" s="44" t="s">
        <v>43</v>
      </c>
      <c r="D37" s="38"/>
      <c r="E37" s="38"/>
      <c r="F37" s="39"/>
      <c r="G37" s="39"/>
      <c r="H37" s="39"/>
      <c r="I37" s="39"/>
      <c r="J37" s="39"/>
      <c r="K37" s="39"/>
      <c r="L37" s="39"/>
      <c r="M37" s="40"/>
    </row>
    <row r="38" spans="1:13" ht="23.25" customHeight="1">
      <c r="A38" s="73" t="s">
        <v>44</v>
      </c>
      <c r="B38" s="88">
        <v>1</v>
      </c>
      <c r="C38" s="41"/>
      <c r="D38" s="38"/>
      <c r="E38" s="38"/>
      <c r="F38" s="146" t="s">
        <v>83</v>
      </c>
      <c r="G38" s="153"/>
      <c r="H38" s="153"/>
      <c r="I38" s="153"/>
      <c r="J38" s="154"/>
      <c r="K38" s="132" t="s">
        <v>45</v>
      </c>
      <c r="L38" s="132"/>
      <c r="M38" s="132"/>
    </row>
    <row r="39" spans="1:13" ht="15.75" customHeight="1">
      <c r="A39" s="73" t="s">
        <v>46</v>
      </c>
      <c r="B39" s="89">
        <v>66</v>
      </c>
      <c r="C39" s="150"/>
      <c r="D39" s="151"/>
      <c r="E39" s="152"/>
      <c r="F39" s="155" t="s">
        <v>77</v>
      </c>
      <c r="G39" s="156"/>
      <c r="H39" s="156"/>
      <c r="I39" s="157"/>
      <c r="J39" s="77">
        <v>7</v>
      </c>
      <c r="K39" s="131" t="s">
        <v>47</v>
      </c>
      <c r="L39" s="143" t="s">
        <v>48</v>
      </c>
      <c r="M39" s="143"/>
    </row>
    <row r="40" spans="1:13" ht="14.25">
      <c r="A40" s="73" t="s">
        <v>49</v>
      </c>
      <c r="B40" s="88">
        <v>965</v>
      </c>
      <c r="C40" s="74"/>
      <c r="D40" s="42"/>
      <c r="E40" s="76"/>
      <c r="F40" s="142" t="s">
        <v>78</v>
      </c>
      <c r="G40" s="142"/>
      <c r="H40" s="142"/>
      <c r="I40" s="142"/>
      <c r="J40" s="77">
        <v>573</v>
      </c>
      <c r="K40" s="145"/>
      <c r="L40" s="143" t="s">
        <v>50</v>
      </c>
      <c r="M40" s="143"/>
    </row>
    <row r="41" spans="1:13" ht="14.25">
      <c r="A41" s="73" t="s">
        <v>51</v>
      </c>
      <c r="B41" s="89">
        <v>200</v>
      </c>
      <c r="C41" s="70">
        <f>B40+B41</f>
        <v>1165</v>
      </c>
      <c r="D41" s="39"/>
      <c r="E41" s="39"/>
      <c r="F41" s="142" t="s">
        <v>91</v>
      </c>
      <c r="G41" s="142"/>
      <c r="H41" s="142"/>
      <c r="I41" s="142"/>
      <c r="J41" s="77">
        <v>34</v>
      </c>
      <c r="K41" s="131" t="s">
        <v>52</v>
      </c>
      <c r="L41" s="143" t="s">
        <v>53</v>
      </c>
      <c r="M41" s="143"/>
    </row>
    <row r="42" spans="1:13" ht="14.25">
      <c r="A42" s="73" t="s">
        <v>76</v>
      </c>
      <c r="B42" s="89">
        <v>6</v>
      </c>
      <c r="C42" s="43"/>
      <c r="D42" s="39"/>
      <c r="E42" s="39"/>
      <c r="F42" s="142" t="s">
        <v>79</v>
      </c>
      <c r="G42" s="142"/>
      <c r="H42" s="142"/>
      <c r="I42" s="142"/>
      <c r="J42" s="77">
        <v>5</v>
      </c>
      <c r="K42" s="145"/>
      <c r="L42" s="143" t="s">
        <v>48</v>
      </c>
      <c r="M42" s="143"/>
    </row>
    <row r="43" spans="1:13" ht="18" customHeight="1">
      <c r="A43" s="44" t="s">
        <v>108</v>
      </c>
      <c r="B43" s="39"/>
      <c r="C43" s="39"/>
      <c r="D43" s="39"/>
      <c r="E43" s="39"/>
      <c r="F43" s="142" t="s">
        <v>54</v>
      </c>
      <c r="G43" s="142"/>
      <c r="H43" s="142"/>
      <c r="I43" s="142"/>
      <c r="J43" s="77">
        <v>9</v>
      </c>
      <c r="K43" s="57" t="s">
        <v>55</v>
      </c>
      <c r="L43" s="143" t="s">
        <v>56</v>
      </c>
      <c r="M43" s="143"/>
    </row>
    <row r="44" spans="1:13" ht="15" customHeight="1">
      <c r="A44" s="44" t="s">
        <v>98</v>
      </c>
      <c r="B44" s="39"/>
      <c r="C44" s="39"/>
      <c r="D44" s="39"/>
      <c r="E44" s="39"/>
      <c r="F44" s="142" t="s">
        <v>57</v>
      </c>
      <c r="G44" s="142"/>
      <c r="H44" s="142"/>
      <c r="I44" s="142"/>
      <c r="J44" s="77">
        <f>SUM(J39:J43)</f>
        <v>628</v>
      </c>
      <c r="K44" s="131" t="s">
        <v>58</v>
      </c>
      <c r="L44" s="143" t="s">
        <v>59</v>
      </c>
      <c r="M44" s="143"/>
    </row>
    <row r="45" spans="1:13" ht="13.5" customHeight="1" thickBot="1">
      <c r="A45" s="44"/>
      <c r="B45" s="39"/>
      <c r="C45" s="39"/>
      <c r="D45" s="39"/>
      <c r="E45" s="39"/>
      <c r="F45" s="39"/>
      <c r="G45" s="39"/>
      <c r="H45" s="39"/>
      <c r="I45" s="39"/>
      <c r="J45" s="39"/>
      <c r="K45" s="145"/>
      <c r="L45" s="158" t="s">
        <v>60</v>
      </c>
      <c r="M45" s="159"/>
    </row>
  </sheetData>
  <sheetProtection password="B9F7" sheet="1" objects="1" scenarios="1" selectLockedCells="1" selectUnlockedCells="1"/>
  <mergeCells count="29">
    <mergeCell ref="A14:M14"/>
    <mergeCell ref="A17:M17"/>
    <mergeCell ref="C39:E39"/>
    <mergeCell ref="F38:J38"/>
    <mergeCell ref="K38:M38"/>
    <mergeCell ref="F39:I39"/>
    <mergeCell ref="A1:M1"/>
    <mergeCell ref="A2:M2"/>
    <mergeCell ref="A3:M3"/>
    <mergeCell ref="A4:A5"/>
    <mergeCell ref="B4:C4"/>
    <mergeCell ref="D4:E4"/>
    <mergeCell ref="F4:G4"/>
    <mergeCell ref="H4:M4"/>
    <mergeCell ref="F42:I42"/>
    <mergeCell ref="L42:M42"/>
    <mergeCell ref="F40:I40"/>
    <mergeCell ref="L40:M40"/>
    <mergeCell ref="F41:I41"/>
    <mergeCell ref="L41:M41"/>
    <mergeCell ref="K39:K40"/>
    <mergeCell ref="K41:K42"/>
    <mergeCell ref="L39:M39"/>
    <mergeCell ref="F43:I43"/>
    <mergeCell ref="F44:I44"/>
    <mergeCell ref="L44:M44"/>
    <mergeCell ref="L45:M45"/>
    <mergeCell ref="L43:M43"/>
    <mergeCell ref="K44:K4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6" width="9.7109375" style="6" customWidth="1"/>
    <col min="7" max="7" width="8.140625" style="6" customWidth="1"/>
    <col min="8" max="8" width="8.00390625" style="6" customWidth="1"/>
    <col min="9" max="9" width="9.8515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69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61" t="s">
        <v>75</v>
      </c>
      <c r="B6" s="18">
        <v>3285</v>
      </c>
      <c r="C6" s="19">
        <v>21</v>
      </c>
      <c r="D6" s="20">
        <v>528</v>
      </c>
      <c r="E6" s="20">
        <v>20</v>
      </c>
      <c r="F6" s="18">
        <v>158</v>
      </c>
      <c r="G6" s="21">
        <v>9</v>
      </c>
      <c r="H6" s="22">
        <v>10</v>
      </c>
      <c r="I6" s="18">
        <v>79</v>
      </c>
      <c r="J6" s="18">
        <v>222</v>
      </c>
      <c r="K6" s="18">
        <v>180</v>
      </c>
      <c r="L6" s="23">
        <v>18</v>
      </c>
      <c r="M6" s="24">
        <f aca="true" t="shared" si="0" ref="M6:M11">SUM(H6:L6)</f>
        <v>509</v>
      </c>
      <c r="N6" s="4"/>
    </row>
    <row r="7" spans="1:14" s="5" customFormat="1" ht="14.25">
      <c r="A7" s="62" t="s">
        <v>17</v>
      </c>
      <c r="B7" s="24">
        <v>1971</v>
      </c>
      <c r="C7" s="25">
        <v>13</v>
      </c>
      <c r="D7" s="26">
        <v>135</v>
      </c>
      <c r="E7" s="26">
        <v>5</v>
      </c>
      <c r="F7" s="24">
        <v>82</v>
      </c>
      <c r="G7" s="24">
        <v>8</v>
      </c>
      <c r="H7" s="27">
        <v>13</v>
      </c>
      <c r="I7" s="24">
        <v>38</v>
      </c>
      <c r="J7" s="24">
        <v>101</v>
      </c>
      <c r="K7" s="24">
        <v>40</v>
      </c>
      <c r="L7" s="28">
        <v>4</v>
      </c>
      <c r="M7" s="24">
        <f t="shared" si="0"/>
        <v>196</v>
      </c>
      <c r="N7" s="4"/>
    </row>
    <row r="8" spans="1:14" s="46" customFormat="1" ht="14.25">
      <c r="A8" s="63" t="s">
        <v>18</v>
      </c>
      <c r="B8" s="24">
        <v>1165</v>
      </c>
      <c r="C8" s="25">
        <v>8</v>
      </c>
      <c r="D8" s="26">
        <v>107</v>
      </c>
      <c r="E8" s="26">
        <v>3</v>
      </c>
      <c r="F8" s="24">
        <v>44</v>
      </c>
      <c r="G8" s="24">
        <v>6</v>
      </c>
      <c r="H8" s="27">
        <v>5</v>
      </c>
      <c r="I8" s="24">
        <v>15</v>
      </c>
      <c r="J8" s="24">
        <v>57</v>
      </c>
      <c r="K8" s="24">
        <v>28</v>
      </c>
      <c r="L8" s="28">
        <v>2</v>
      </c>
      <c r="M8" s="24">
        <f t="shared" si="0"/>
        <v>107</v>
      </c>
      <c r="N8" s="45"/>
    </row>
    <row r="9" spans="1:14" s="5" customFormat="1" ht="14.25">
      <c r="A9" s="64" t="s">
        <v>19</v>
      </c>
      <c r="B9" s="24">
        <v>1689</v>
      </c>
      <c r="C9" s="25">
        <v>13</v>
      </c>
      <c r="D9" s="26">
        <v>92</v>
      </c>
      <c r="E9" s="26">
        <v>3</v>
      </c>
      <c r="F9" s="24">
        <v>95</v>
      </c>
      <c r="G9" s="24">
        <v>8</v>
      </c>
      <c r="H9" s="27">
        <v>6</v>
      </c>
      <c r="I9" s="24">
        <v>22</v>
      </c>
      <c r="J9" s="24">
        <v>61</v>
      </c>
      <c r="K9" s="24">
        <v>79</v>
      </c>
      <c r="L9" s="28">
        <v>17</v>
      </c>
      <c r="M9" s="24">
        <f t="shared" si="0"/>
        <v>185</v>
      </c>
      <c r="N9" s="4"/>
    </row>
    <row r="10" spans="1:14" s="5" customFormat="1" ht="14.25">
      <c r="A10" s="64" t="s">
        <v>20</v>
      </c>
      <c r="B10" s="24">
        <v>1435</v>
      </c>
      <c r="C10" s="25">
        <v>10</v>
      </c>
      <c r="D10" s="26">
        <v>290</v>
      </c>
      <c r="E10" s="26">
        <v>9</v>
      </c>
      <c r="F10" s="24">
        <v>76</v>
      </c>
      <c r="G10" s="24">
        <v>5</v>
      </c>
      <c r="H10" s="27">
        <v>2</v>
      </c>
      <c r="I10" s="24">
        <v>7</v>
      </c>
      <c r="J10" s="24">
        <v>65</v>
      </c>
      <c r="K10" s="24">
        <v>85</v>
      </c>
      <c r="L10" s="28">
        <v>9</v>
      </c>
      <c r="M10" s="24">
        <f t="shared" si="0"/>
        <v>168</v>
      </c>
      <c r="N10" s="4" t="s">
        <v>21</v>
      </c>
    </row>
    <row r="11" spans="1:13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101</v>
      </c>
      <c r="G11" s="24">
        <v>13</v>
      </c>
      <c r="H11" s="31" t="s">
        <v>23</v>
      </c>
      <c r="I11" s="31" t="s">
        <v>23</v>
      </c>
      <c r="J11" s="31" t="s">
        <v>23</v>
      </c>
      <c r="K11" s="31" t="s">
        <v>23</v>
      </c>
      <c r="L11" s="58" t="s">
        <v>23</v>
      </c>
      <c r="M11" s="24">
        <f t="shared" si="0"/>
        <v>0</v>
      </c>
    </row>
    <row r="12" spans="1:14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578</v>
      </c>
      <c r="G12" s="30">
        <v>14</v>
      </c>
      <c r="H12" s="53" t="s">
        <v>23</v>
      </c>
      <c r="I12" s="53" t="s">
        <v>23</v>
      </c>
      <c r="J12" s="53" t="s">
        <v>23</v>
      </c>
      <c r="K12" s="53" t="s">
        <v>23</v>
      </c>
      <c r="L12" s="59" t="s">
        <v>23</v>
      </c>
      <c r="M12" s="24">
        <v>0</v>
      </c>
      <c r="N12" s="7"/>
    </row>
    <row r="13" spans="1:15" s="8" customFormat="1" ht="14.25" customHeight="1">
      <c r="A13" s="54" t="s">
        <v>24</v>
      </c>
      <c r="B13" s="55">
        <f aca="true" t="shared" si="1" ref="B13:M13">SUM(B6:B12)</f>
        <v>9545</v>
      </c>
      <c r="C13" s="55">
        <f t="shared" si="1"/>
        <v>65</v>
      </c>
      <c r="D13" s="56">
        <f t="shared" si="1"/>
        <v>1152</v>
      </c>
      <c r="E13" s="57">
        <f t="shared" si="1"/>
        <v>40</v>
      </c>
      <c r="F13" s="55">
        <f t="shared" si="1"/>
        <v>1134</v>
      </c>
      <c r="G13" s="55">
        <f t="shared" si="1"/>
        <v>63</v>
      </c>
      <c r="H13" s="55">
        <f t="shared" si="1"/>
        <v>36</v>
      </c>
      <c r="I13" s="55">
        <f t="shared" si="1"/>
        <v>161</v>
      </c>
      <c r="J13" s="55">
        <f t="shared" si="1"/>
        <v>506</v>
      </c>
      <c r="K13" s="55">
        <f t="shared" si="1"/>
        <v>412</v>
      </c>
      <c r="L13" s="60">
        <f t="shared" si="1"/>
        <v>50</v>
      </c>
      <c r="M13" s="55">
        <f t="shared" si="1"/>
        <v>1165</v>
      </c>
      <c r="O13" s="9"/>
    </row>
    <row r="14" spans="1:13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</row>
    <row r="15" spans="1:13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4.25">
      <c r="A18" s="68" t="s">
        <v>34</v>
      </c>
      <c r="B18" s="32" t="s">
        <v>23</v>
      </c>
      <c r="C18" s="32" t="s">
        <v>23</v>
      </c>
      <c r="D18" s="26">
        <v>23</v>
      </c>
      <c r="E18" s="79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30</v>
      </c>
      <c r="B19" s="32" t="s">
        <v>23</v>
      </c>
      <c r="C19" s="32" t="s">
        <v>23</v>
      </c>
      <c r="D19" s="52">
        <v>35</v>
      </c>
      <c r="E19" s="52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33</v>
      </c>
      <c r="B20" s="32" t="s">
        <v>23</v>
      </c>
      <c r="C20" s="32" t="s">
        <v>23</v>
      </c>
      <c r="D20" s="52">
        <v>51</v>
      </c>
      <c r="E20" s="80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</row>
    <row r="21" spans="1:13" ht="14.25">
      <c r="A21" s="68" t="s">
        <v>67</v>
      </c>
      <c r="B21" s="32" t="s">
        <v>23</v>
      </c>
      <c r="C21" s="32" t="s">
        <v>23</v>
      </c>
      <c r="D21" s="52">
        <v>8</v>
      </c>
      <c r="E21" s="80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65</v>
      </c>
      <c r="B22" s="32" t="s">
        <v>23</v>
      </c>
      <c r="C22" s="32" t="s">
        <v>23</v>
      </c>
      <c r="D22" s="52">
        <v>14</v>
      </c>
      <c r="E22" s="80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71</v>
      </c>
      <c r="B23" s="32" t="s">
        <v>23</v>
      </c>
      <c r="C23" s="32" t="s">
        <v>23</v>
      </c>
      <c r="D23" s="52">
        <v>46</v>
      </c>
      <c r="E23" s="80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31</v>
      </c>
      <c r="B24" s="32" t="s">
        <v>23</v>
      </c>
      <c r="C24" s="32" t="s">
        <v>23</v>
      </c>
      <c r="D24" s="52">
        <v>31</v>
      </c>
      <c r="E24" s="80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72</v>
      </c>
      <c r="B25" s="32" t="s">
        <v>23</v>
      </c>
      <c r="C25" s="32" t="s">
        <v>23</v>
      </c>
      <c r="D25" s="52">
        <v>20</v>
      </c>
      <c r="E25" s="80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73</v>
      </c>
      <c r="B26" s="32" t="s">
        <v>23</v>
      </c>
      <c r="C26" s="32" t="s">
        <v>23</v>
      </c>
      <c r="D26" s="26">
        <v>52</v>
      </c>
      <c r="E26" s="79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s="10" customFormat="1" ht="14.25" customHeight="1">
      <c r="A27" s="68" t="s">
        <v>68</v>
      </c>
      <c r="B27" s="32" t="s">
        <v>23</v>
      </c>
      <c r="C27" s="32" t="s">
        <v>23</v>
      </c>
      <c r="D27" s="26">
        <v>12</v>
      </c>
      <c r="E27" s="79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4" ht="14.25">
      <c r="A28" s="68" t="s">
        <v>40</v>
      </c>
      <c r="B28" s="32" t="s">
        <v>23</v>
      </c>
      <c r="C28" s="32" t="s">
        <v>23</v>
      </c>
      <c r="D28" s="26">
        <v>30</v>
      </c>
      <c r="E28" s="79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11"/>
    </row>
    <row r="29" spans="1:14" ht="14.25">
      <c r="A29" s="68" t="s">
        <v>38</v>
      </c>
      <c r="B29" s="32" t="s">
        <v>23</v>
      </c>
      <c r="C29" s="32" t="s">
        <v>23</v>
      </c>
      <c r="D29" s="26">
        <v>40</v>
      </c>
      <c r="E29" s="79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3" ht="14.25">
      <c r="A30" s="68" t="s">
        <v>32</v>
      </c>
      <c r="B30" s="32" t="s">
        <v>23</v>
      </c>
      <c r="C30" s="32" t="s">
        <v>23</v>
      </c>
      <c r="D30" s="26">
        <v>51</v>
      </c>
      <c r="E30" s="26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</row>
    <row r="31" spans="1:13" ht="15" customHeight="1">
      <c r="A31" s="68" t="s">
        <v>36</v>
      </c>
      <c r="B31" s="32" t="s">
        <v>23</v>
      </c>
      <c r="C31" s="32" t="s">
        <v>23</v>
      </c>
      <c r="D31" s="52">
        <v>38</v>
      </c>
      <c r="E31" s="5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4.25">
      <c r="A32" s="68" t="s">
        <v>29</v>
      </c>
      <c r="B32" s="32" t="s">
        <v>23</v>
      </c>
      <c r="C32" s="32" t="s">
        <v>23</v>
      </c>
      <c r="D32" s="26">
        <v>54</v>
      </c>
      <c r="E32" s="26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4.25">
      <c r="A33" s="78" t="s">
        <v>74</v>
      </c>
      <c r="B33" s="32" t="s">
        <v>23</v>
      </c>
      <c r="C33" s="32" t="s">
        <v>23</v>
      </c>
      <c r="D33" s="52">
        <v>60</v>
      </c>
      <c r="E33" s="5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</row>
    <row r="34" spans="1:13" ht="14.25">
      <c r="A34" s="78" t="s">
        <v>70</v>
      </c>
      <c r="B34" s="32" t="s">
        <v>23</v>
      </c>
      <c r="C34" s="32" t="s">
        <v>23</v>
      </c>
      <c r="D34" s="52">
        <v>11</v>
      </c>
      <c r="E34" s="5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</row>
    <row r="35" spans="1:13" ht="14.25">
      <c r="A35" s="78" t="s">
        <v>35</v>
      </c>
      <c r="B35" s="32" t="s">
        <v>23</v>
      </c>
      <c r="C35" s="32" t="s">
        <v>23</v>
      </c>
      <c r="D35" s="52">
        <v>44</v>
      </c>
      <c r="E35" s="5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</row>
    <row r="36" spans="1:13" s="46" customFormat="1" ht="15.75" customHeight="1">
      <c r="A36" s="54" t="s">
        <v>24</v>
      </c>
      <c r="B36" s="72">
        <f aca="true" t="shared" si="3" ref="B36:M36">SUM(B18:B35)</f>
        <v>0</v>
      </c>
      <c r="C36" s="72">
        <f t="shared" si="3"/>
        <v>0</v>
      </c>
      <c r="D36" s="72">
        <f t="shared" si="3"/>
        <v>620</v>
      </c>
      <c r="E36" s="72">
        <f t="shared" si="3"/>
        <v>18</v>
      </c>
      <c r="F36" s="72">
        <f t="shared" si="3"/>
        <v>0</v>
      </c>
      <c r="G36" s="72">
        <f t="shared" si="3"/>
        <v>0</v>
      </c>
      <c r="H36" s="72">
        <f t="shared" si="3"/>
        <v>0</v>
      </c>
      <c r="I36" s="72">
        <f t="shared" si="3"/>
        <v>0</v>
      </c>
      <c r="J36" s="72">
        <f t="shared" si="3"/>
        <v>0</v>
      </c>
      <c r="K36" s="72">
        <f t="shared" si="3"/>
        <v>0</v>
      </c>
      <c r="L36" s="72">
        <f t="shared" si="3"/>
        <v>0</v>
      </c>
      <c r="M36" s="72">
        <f t="shared" si="3"/>
        <v>0</v>
      </c>
    </row>
    <row r="37" spans="1:13" ht="15.75" customHeight="1">
      <c r="A37" s="69" t="s">
        <v>15</v>
      </c>
      <c r="B37" s="70">
        <f aca="true" t="shared" si="4" ref="B37:M37">B13+B16+B36</f>
        <v>9577</v>
      </c>
      <c r="C37" s="70">
        <f t="shared" si="4"/>
        <v>66</v>
      </c>
      <c r="D37" s="70">
        <f t="shared" si="4"/>
        <v>1772</v>
      </c>
      <c r="E37" s="71">
        <f t="shared" si="4"/>
        <v>58</v>
      </c>
      <c r="F37" s="70">
        <f t="shared" si="4"/>
        <v>1134</v>
      </c>
      <c r="G37" s="70">
        <f t="shared" si="4"/>
        <v>63</v>
      </c>
      <c r="H37" s="70">
        <f t="shared" si="4"/>
        <v>36</v>
      </c>
      <c r="I37" s="70">
        <f t="shared" si="4"/>
        <v>161</v>
      </c>
      <c r="J37" s="70">
        <f t="shared" si="4"/>
        <v>506</v>
      </c>
      <c r="K37" s="70">
        <f t="shared" si="4"/>
        <v>412</v>
      </c>
      <c r="L37" s="70">
        <f t="shared" si="4"/>
        <v>50</v>
      </c>
      <c r="M37" s="70">
        <f t="shared" si="4"/>
        <v>1165</v>
      </c>
    </row>
    <row r="38" spans="1:13" ht="15.75" customHeight="1">
      <c r="A38" s="73" t="s">
        <v>42</v>
      </c>
      <c r="B38" s="77">
        <v>33</v>
      </c>
      <c r="C38" s="44" t="s">
        <v>43</v>
      </c>
      <c r="D38" s="38"/>
      <c r="E38" s="38"/>
      <c r="F38" s="39"/>
      <c r="G38" s="39"/>
      <c r="H38" s="39"/>
      <c r="I38" s="39"/>
      <c r="J38" s="39"/>
      <c r="K38" s="39"/>
      <c r="L38" s="39"/>
      <c r="M38" s="40"/>
    </row>
    <row r="39" spans="1:13" ht="23.25" customHeight="1">
      <c r="A39" s="73" t="s">
        <v>44</v>
      </c>
      <c r="B39" s="77">
        <v>1</v>
      </c>
      <c r="C39" s="41"/>
      <c r="D39" s="38"/>
      <c r="E39" s="38"/>
      <c r="F39" s="155" t="s">
        <v>83</v>
      </c>
      <c r="G39" s="156"/>
      <c r="H39" s="156"/>
      <c r="I39" s="156"/>
      <c r="J39" s="157"/>
      <c r="K39" s="132" t="s">
        <v>45</v>
      </c>
      <c r="L39" s="132"/>
      <c r="M39" s="132"/>
    </row>
    <row r="40" spans="1:13" ht="15.75" customHeight="1">
      <c r="A40" s="73" t="s">
        <v>46</v>
      </c>
      <c r="B40" s="81">
        <f>C13+C16</f>
        <v>66</v>
      </c>
      <c r="C40" s="150"/>
      <c r="D40" s="151"/>
      <c r="E40" s="152"/>
      <c r="F40" s="155" t="s">
        <v>77</v>
      </c>
      <c r="G40" s="156"/>
      <c r="H40" s="156"/>
      <c r="I40" s="157"/>
      <c r="J40" s="77">
        <v>7</v>
      </c>
      <c r="K40" s="131" t="s">
        <v>47</v>
      </c>
      <c r="L40" s="167" t="s">
        <v>48</v>
      </c>
      <c r="M40" s="168"/>
    </row>
    <row r="41" spans="1:13" ht="15" thickBot="1">
      <c r="A41" s="73" t="s">
        <v>49</v>
      </c>
      <c r="B41" s="77">
        <v>961</v>
      </c>
      <c r="C41" s="74"/>
      <c r="D41" s="42"/>
      <c r="E41" s="76"/>
      <c r="F41" s="142" t="s">
        <v>78</v>
      </c>
      <c r="G41" s="142"/>
      <c r="H41" s="142"/>
      <c r="I41" s="142"/>
      <c r="J41" s="77">
        <v>571</v>
      </c>
      <c r="K41" s="145"/>
      <c r="L41" s="158" t="s">
        <v>50</v>
      </c>
      <c r="M41" s="159"/>
    </row>
    <row r="42" spans="1:13" ht="14.25">
      <c r="A42" s="73" t="s">
        <v>51</v>
      </c>
      <c r="B42" s="81">
        <v>204</v>
      </c>
      <c r="C42" s="75">
        <f>B41+B42</f>
        <v>1165</v>
      </c>
      <c r="D42" s="39"/>
      <c r="E42" s="39"/>
      <c r="F42" s="142" t="s">
        <v>80</v>
      </c>
      <c r="G42" s="142"/>
      <c r="H42" s="142"/>
      <c r="I42" s="142"/>
      <c r="J42" s="77">
        <v>36</v>
      </c>
      <c r="K42" s="131" t="s">
        <v>52</v>
      </c>
      <c r="L42" s="165" t="s">
        <v>53</v>
      </c>
      <c r="M42" s="166"/>
    </row>
    <row r="43" spans="1:13" ht="15" thickBot="1">
      <c r="A43" s="73" t="s">
        <v>76</v>
      </c>
      <c r="B43" s="81">
        <v>6</v>
      </c>
      <c r="C43" s="43"/>
      <c r="D43" s="39"/>
      <c r="E43" s="39"/>
      <c r="F43" s="142" t="s">
        <v>79</v>
      </c>
      <c r="G43" s="142"/>
      <c r="H43" s="142"/>
      <c r="I43" s="142"/>
      <c r="J43" s="77">
        <v>5</v>
      </c>
      <c r="K43" s="145"/>
      <c r="L43" s="158" t="s">
        <v>48</v>
      </c>
      <c r="M43" s="164"/>
    </row>
    <row r="44" spans="1:13" ht="18" customHeight="1" thickBot="1">
      <c r="A44" s="44" t="s">
        <v>108</v>
      </c>
      <c r="B44" s="39"/>
      <c r="C44" s="39"/>
      <c r="D44" s="39"/>
      <c r="E44" s="39"/>
      <c r="F44" s="142" t="s">
        <v>54</v>
      </c>
      <c r="G44" s="142"/>
      <c r="H44" s="142"/>
      <c r="I44" s="142"/>
      <c r="J44" s="77">
        <v>9</v>
      </c>
      <c r="K44" s="57" t="s">
        <v>55</v>
      </c>
      <c r="L44" s="169" t="s">
        <v>56</v>
      </c>
      <c r="M44" s="170"/>
    </row>
    <row r="45" spans="1:13" ht="15" customHeight="1">
      <c r="A45" s="44" t="s">
        <v>81</v>
      </c>
      <c r="B45" s="39"/>
      <c r="C45" s="39"/>
      <c r="D45" s="39"/>
      <c r="E45" s="39"/>
      <c r="F45" s="142" t="s">
        <v>57</v>
      </c>
      <c r="G45" s="142"/>
      <c r="H45" s="142"/>
      <c r="I45" s="142"/>
      <c r="J45" s="77">
        <f>J40+J41+J42+J43+J44</f>
        <v>628</v>
      </c>
      <c r="K45" s="131" t="s">
        <v>58</v>
      </c>
      <c r="L45" s="165" t="s">
        <v>59</v>
      </c>
      <c r="M45" s="166"/>
    </row>
    <row r="46" spans="1:13" ht="13.5" customHeight="1" thickBot="1">
      <c r="A46" s="44" t="s">
        <v>82</v>
      </c>
      <c r="B46" s="39"/>
      <c r="C46" s="39"/>
      <c r="D46" s="39"/>
      <c r="E46" s="39"/>
      <c r="F46" s="39"/>
      <c r="G46" s="39"/>
      <c r="H46" s="39"/>
      <c r="I46" s="39"/>
      <c r="J46" s="39"/>
      <c r="K46" s="145"/>
      <c r="L46" s="158" t="s">
        <v>60</v>
      </c>
      <c r="M46" s="159"/>
    </row>
    <row r="47" ht="15">
      <c r="A47" s="44" t="s">
        <v>98</v>
      </c>
    </row>
  </sheetData>
  <sheetProtection password="B9F7" sheet="1" objects="1" scenarios="1" selectLockedCells="1" selectUnlockedCells="1"/>
  <mergeCells count="29">
    <mergeCell ref="F44:I44"/>
    <mergeCell ref="F45:I45"/>
    <mergeCell ref="L45:M45"/>
    <mergeCell ref="L46:M46"/>
    <mergeCell ref="L44:M44"/>
    <mergeCell ref="K45:K46"/>
    <mergeCell ref="F43:I43"/>
    <mergeCell ref="L43:M43"/>
    <mergeCell ref="F41:I41"/>
    <mergeCell ref="L41:M41"/>
    <mergeCell ref="F42:I42"/>
    <mergeCell ref="L42:M42"/>
    <mergeCell ref="K40:K41"/>
    <mergeCell ref="K42:K43"/>
    <mergeCell ref="L40:M40"/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7:M17"/>
    <mergeCell ref="C40:E40"/>
    <mergeCell ref="F39:J39"/>
    <mergeCell ref="K39:M39"/>
    <mergeCell ref="F40:I40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6" width="9.7109375" style="6" customWidth="1"/>
    <col min="7" max="7" width="8.140625" style="6" customWidth="1"/>
    <col min="8" max="8" width="8.00390625" style="6" customWidth="1"/>
    <col min="9" max="9" width="9.8515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61" t="s">
        <v>75</v>
      </c>
      <c r="B6" s="18">
        <v>3285</v>
      </c>
      <c r="C6" s="19">
        <v>21</v>
      </c>
      <c r="D6" s="20">
        <v>482</v>
      </c>
      <c r="E6" s="20">
        <v>20</v>
      </c>
      <c r="F6" s="18">
        <v>155</v>
      </c>
      <c r="G6" s="21">
        <v>9</v>
      </c>
      <c r="H6" s="22">
        <v>10</v>
      </c>
      <c r="I6" s="18">
        <v>83</v>
      </c>
      <c r="J6" s="18">
        <v>224</v>
      </c>
      <c r="K6" s="18">
        <v>180</v>
      </c>
      <c r="L6" s="23">
        <v>18</v>
      </c>
      <c r="M6" s="24">
        <f aca="true" t="shared" si="0" ref="M6:M11">SUM(H6:L6)</f>
        <v>515</v>
      </c>
      <c r="N6" s="4"/>
    </row>
    <row r="7" spans="1:14" s="5" customFormat="1" ht="14.25">
      <c r="A7" s="62" t="s">
        <v>17</v>
      </c>
      <c r="B7" s="24">
        <v>1971</v>
      </c>
      <c r="C7" s="25">
        <v>13</v>
      </c>
      <c r="D7" s="26">
        <v>135</v>
      </c>
      <c r="E7" s="26">
        <v>5</v>
      </c>
      <c r="F7" s="24">
        <v>85</v>
      </c>
      <c r="G7" s="24">
        <v>9</v>
      </c>
      <c r="H7" s="27">
        <v>12</v>
      </c>
      <c r="I7" s="24">
        <v>39</v>
      </c>
      <c r="J7" s="24">
        <v>99</v>
      </c>
      <c r="K7" s="24">
        <v>40</v>
      </c>
      <c r="L7" s="28">
        <v>4</v>
      </c>
      <c r="M7" s="24">
        <f t="shared" si="0"/>
        <v>194</v>
      </c>
      <c r="N7" s="4"/>
    </row>
    <row r="8" spans="1:14" s="46" customFormat="1" ht="14.25">
      <c r="A8" s="63" t="s">
        <v>18</v>
      </c>
      <c r="B8" s="24">
        <v>1165</v>
      </c>
      <c r="C8" s="25">
        <v>8</v>
      </c>
      <c r="D8" s="26">
        <v>150</v>
      </c>
      <c r="E8" s="26">
        <v>4</v>
      </c>
      <c r="F8" s="24">
        <v>44</v>
      </c>
      <c r="G8" s="24">
        <v>5</v>
      </c>
      <c r="H8" s="27">
        <v>5</v>
      </c>
      <c r="I8" s="24">
        <v>15</v>
      </c>
      <c r="J8" s="24">
        <v>56</v>
      </c>
      <c r="K8" s="24">
        <v>27</v>
      </c>
      <c r="L8" s="28">
        <v>2</v>
      </c>
      <c r="M8" s="24">
        <f t="shared" si="0"/>
        <v>105</v>
      </c>
      <c r="N8" s="45"/>
    </row>
    <row r="9" spans="1:14" s="5" customFormat="1" ht="14.25">
      <c r="A9" s="64" t="s">
        <v>19</v>
      </c>
      <c r="B9" s="24">
        <v>1689</v>
      </c>
      <c r="C9" s="25">
        <v>13</v>
      </c>
      <c r="D9" s="26">
        <v>57</v>
      </c>
      <c r="E9" s="26">
        <v>2</v>
      </c>
      <c r="F9" s="24">
        <v>100</v>
      </c>
      <c r="G9" s="24">
        <v>9</v>
      </c>
      <c r="H9" s="27">
        <v>6</v>
      </c>
      <c r="I9" s="24">
        <v>20</v>
      </c>
      <c r="J9" s="24">
        <v>61</v>
      </c>
      <c r="K9" s="24">
        <v>78</v>
      </c>
      <c r="L9" s="28">
        <v>18</v>
      </c>
      <c r="M9" s="24">
        <f t="shared" si="0"/>
        <v>183</v>
      </c>
      <c r="N9" s="4"/>
    </row>
    <row r="10" spans="1:14" s="5" customFormat="1" ht="14.25">
      <c r="A10" s="64" t="s">
        <v>20</v>
      </c>
      <c r="B10" s="24">
        <v>1435</v>
      </c>
      <c r="C10" s="25">
        <v>10</v>
      </c>
      <c r="D10" s="26">
        <v>290</v>
      </c>
      <c r="E10" s="26">
        <v>9</v>
      </c>
      <c r="F10" s="24">
        <v>82</v>
      </c>
      <c r="G10" s="24">
        <v>5</v>
      </c>
      <c r="H10" s="27">
        <v>2</v>
      </c>
      <c r="I10" s="24">
        <v>8</v>
      </c>
      <c r="J10" s="24">
        <v>66</v>
      </c>
      <c r="K10" s="24">
        <v>84</v>
      </c>
      <c r="L10" s="28">
        <v>8</v>
      </c>
      <c r="M10" s="24">
        <f t="shared" si="0"/>
        <v>168</v>
      </c>
      <c r="N10" s="4" t="s">
        <v>21</v>
      </c>
    </row>
    <row r="11" spans="1:13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102</v>
      </c>
      <c r="G11" s="24">
        <v>15</v>
      </c>
      <c r="H11" s="31" t="s">
        <v>23</v>
      </c>
      <c r="I11" s="31" t="s">
        <v>23</v>
      </c>
      <c r="J11" s="31" t="s">
        <v>23</v>
      </c>
      <c r="K11" s="31" t="s">
        <v>23</v>
      </c>
      <c r="L11" s="58" t="s">
        <v>23</v>
      </c>
      <c r="M11" s="24">
        <f t="shared" si="0"/>
        <v>0</v>
      </c>
    </row>
    <row r="12" spans="1:14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584</v>
      </c>
      <c r="G12" s="30">
        <v>14</v>
      </c>
      <c r="H12" s="53" t="s">
        <v>23</v>
      </c>
      <c r="I12" s="53" t="s">
        <v>23</v>
      </c>
      <c r="J12" s="53" t="s">
        <v>23</v>
      </c>
      <c r="K12" s="53" t="s">
        <v>23</v>
      </c>
      <c r="L12" s="59" t="s">
        <v>23</v>
      </c>
      <c r="M12" s="24">
        <v>0</v>
      </c>
      <c r="N12" s="7"/>
    </row>
    <row r="13" spans="1:15" s="8" customFormat="1" ht="14.25" customHeight="1">
      <c r="A13" s="54" t="s">
        <v>24</v>
      </c>
      <c r="B13" s="55">
        <f aca="true" t="shared" si="1" ref="B13:M13">SUM(B6:B12)</f>
        <v>9545</v>
      </c>
      <c r="C13" s="55">
        <f t="shared" si="1"/>
        <v>65</v>
      </c>
      <c r="D13" s="56">
        <f t="shared" si="1"/>
        <v>1114</v>
      </c>
      <c r="E13" s="57">
        <f t="shared" si="1"/>
        <v>40</v>
      </c>
      <c r="F13" s="55">
        <f t="shared" si="1"/>
        <v>1152</v>
      </c>
      <c r="G13" s="55">
        <f t="shared" si="1"/>
        <v>66</v>
      </c>
      <c r="H13" s="55">
        <f t="shared" si="1"/>
        <v>35</v>
      </c>
      <c r="I13" s="55">
        <f t="shared" si="1"/>
        <v>165</v>
      </c>
      <c r="J13" s="55">
        <f t="shared" si="1"/>
        <v>506</v>
      </c>
      <c r="K13" s="55">
        <f t="shared" si="1"/>
        <v>409</v>
      </c>
      <c r="L13" s="60">
        <f t="shared" si="1"/>
        <v>50</v>
      </c>
      <c r="M13" s="55">
        <f t="shared" si="1"/>
        <v>1165</v>
      </c>
      <c r="O13" s="9"/>
    </row>
    <row r="14" spans="1:13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</row>
    <row r="15" spans="1:13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4.25">
      <c r="A18" s="68" t="s">
        <v>34</v>
      </c>
      <c r="B18" s="32" t="s">
        <v>23</v>
      </c>
      <c r="C18" s="32" t="s">
        <v>23</v>
      </c>
      <c r="D18" s="33">
        <v>23</v>
      </c>
      <c r="E18" s="34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30</v>
      </c>
      <c r="B19" s="35" t="s">
        <v>23</v>
      </c>
      <c r="C19" s="35" t="s">
        <v>23</v>
      </c>
      <c r="D19" s="36">
        <v>35</v>
      </c>
      <c r="E19" s="36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33</v>
      </c>
      <c r="B20" s="35" t="s">
        <v>23</v>
      </c>
      <c r="C20" s="35" t="s">
        <v>23</v>
      </c>
      <c r="D20" s="36">
        <v>51</v>
      </c>
      <c r="E20" s="37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</row>
    <row r="21" spans="1:13" ht="14.25">
      <c r="A21" s="68" t="s">
        <v>67</v>
      </c>
      <c r="B21" s="35" t="s">
        <v>23</v>
      </c>
      <c r="C21" s="35" t="s">
        <v>23</v>
      </c>
      <c r="D21" s="36">
        <v>8</v>
      </c>
      <c r="E21" s="37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65</v>
      </c>
      <c r="B22" s="35" t="s">
        <v>23</v>
      </c>
      <c r="C22" s="35" t="s">
        <v>23</v>
      </c>
      <c r="D22" s="36">
        <v>14</v>
      </c>
      <c r="E22" s="37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71</v>
      </c>
      <c r="B23" s="35" t="s">
        <v>23</v>
      </c>
      <c r="C23" s="35" t="s">
        <v>23</v>
      </c>
      <c r="D23" s="36">
        <v>46</v>
      </c>
      <c r="E23" s="37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31</v>
      </c>
      <c r="B24" s="35" t="s">
        <v>23</v>
      </c>
      <c r="C24" s="35" t="s">
        <v>23</v>
      </c>
      <c r="D24" s="36">
        <v>31</v>
      </c>
      <c r="E24" s="37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72</v>
      </c>
      <c r="B25" s="35" t="s">
        <v>23</v>
      </c>
      <c r="C25" s="35" t="s">
        <v>23</v>
      </c>
      <c r="D25" s="36">
        <v>20</v>
      </c>
      <c r="E25" s="37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73</v>
      </c>
      <c r="B26" s="32" t="s">
        <v>23</v>
      </c>
      <c r="C26" s="32" t="s">
        <v>23</v>
      </c>
      <c r="D26" s="33">
        <v>52</v>
      </c>
      <c r="E26" s="34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s="10" customFormat="1" ht="14.25" customHeight="1">
      <c r="A27" s="68" t="s">
        <v>68</v>
      </c>
      <c r="B27" s="32" t="s">
        <v>23</v>
      </c>
      <c r="C27" s="32" t="s">
        <v>23</v>
      </c>
      <c r="D27" s="33">
        <v>12</v>
      </c>
      <c r="E27" s="34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4" ht="14.25">
      <c r="A28" s="68" t="s">
        <v>40</v>
      </c>
      <c r="B28" s="32" t="s">
        <v>23</v>
      </c>
      <c r="C28" s="32" t="s">
        <v>23</v>
      </c>
      <c r="D28" s="33">
        <v>30</v>
      </c>
      <c r="E28" s="34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11"/>
    </row>
    <row r="29" spans="1:14" ht="14.25">
      <c r="A29" s="68" t="s">
        <v>38</v>
      </c>
      <c r="B29" s="32" t="s">
        <v>23</v>
      </c>
      <c r="C29" s="32" t="s">
        <v>23</v>
      </c>
      <c r="D29" s="33">
        <v>40</v>
      </c>
      <c r="E29" s="34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3" ht="14.25">
      <c r="A30" s="68" t="s">
        <v>32</v>
      </c>
      <c r="B30" s="32" t="s">
        <v>23</v>
      </c>
      <c r="C30" s="32" t="s">
        <v>23</v>
      </c>
      <c r="D30" s="33">
        <v>51</v>
      </c>
      <c r="E30" s="33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</row>
    <row r="31" spans="1:13" ht="15" customHeight="1">
      <c r="A31" s="68" t="s">
        <v>36</v>
      </c>
      <c r="B31" s="32" t="s">
        <v>23</v>
      </c>
      <c r="C31" s="32" t="s">
        <v>23</v>
      </c>
      <c r="D31" s="36">
        <v>37</v>
      </c>
      <c r="E31" s="36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4.25">
      <c r="A32" s="68" t="s">
        <v>29</v>
      </c>
      <c r="B32" s="32" t="s">
        <v>23</v>
      </c>
      <c r="C32" s="32" t="s">
        <v>23</v>
      </c>
      <c r="D32" s="33">
        <v>54</v>
      </c>
      <c r="E32" s="33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4.25">
      <c r="A33" s="78" t="s">
        <v>74</v>
      </c>
      <c r="B33" s="32" t="s">
        <v>23</v>
      </c>
      <c r="C33" s="32" t="s">
        <v>23</v>
      </c>
      <c r="D33" s="36">
        <v>60</v>
      </c>
      <c r="E33" s="36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</row>
    <row r="34" spans="1:13" ht="14.25">
      <c r="A34" s="78" t="s">
        <v>70</v>
      </c>
      <c r="B34" s="32" t="s">
        <v>23</v>
      </c>
      <c r="C34" s="32" t="s">
        <v>23</v>
      </c>
      <c r="D34" s="36">
        <v>11</v>
      </c>
      <c r="E34" s="36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</row>
    <row r="35" spans="1:13" ht="14.25">
      <c r="A35" s="78" t="s">
        <v>35</v>
      </c>
      <c r="B35" s="32" t="s">
        <v>23</v>
      </c>
      <c r="C35" s="32" t="s">
        <v>23</v>
      </c>
      <c r="D35" s="36">
        <v>43</v>
      </c>
      <c r="E35" s="36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</row>
    <row r="36" spans="1:13" s="46" customFormat="1" ht="12.75" customHeight="1">
      <c r="A36" s="54" t="s">
        <v>24</v>
      </c>
      <c r="B36" s="72">
        <f aca="true" t="shared" si="3" ref="B36:M36">SUM(B18:B35)</f>
        <v>0</v>
      </c>
      <c r="C36" s="72">
        <f t="shared" si="3"/>
        <v>0</v>
      </c>
      <c r="D36" s="72">
        <f t="shared" si="3"/>
        <v>618</v>
      </c>
      <c r="E36" s="72">
        <f t="shared" si="3"/>
        <v>18</v>
      </c>
      <c r="F36" s="72">
        <f t="shared" si="3"/>
        <v>0</v>
      </c>
      <c r="G36" s="72">
        <f t="shared" si="3"/>
        <v>0</v>
      </c>
      <c r="H36" s="72">
        <f t="shared" si="3"/>
        <v>0</v>
      </c>
      <c r="I36" s="72">
        <f t="shared" si="3"/>
        <v>0</v>
      </c>
      <c r="J36" s="72">
        <f t="shared" si="3"/>
        <v>0</v>
      </c>
      <c r="K36" s="72">
        <f t="shared" si="3"/>
        <v>0</v>
      </c>
      <c r="L36" s="72">
        <f t="shared" si="3"/>
        <v>0</v>
      </c>
      <c r="M36" s="72">
        <f t="shared" si="3"/>
        <v>0</v>
      </c>
    </row>
    <row r="37" spans="1:13" ht="14.25" customHeight="1">
      <c r="A37" s="69" t="s">
        <v>15</v>
      </c>
      <c r="B37" s="70">
        <f aca="true" t="shared" si="4" ref="B37:M37">B13+B16+B36</f>
        <v>9577</v>
      </c>
      <c r="C37" s="70">
        <f t="shared" si="4"/>
        <v>66</v>
      </c>
      <c r="D37" s="70">
        <f t="shared" si="4"/>
        <v>1732</v>
      </c>
      <c r="E37" s="71">
        <f t="shared" si="4"/>
        <v>58</v>
      </c>
      <c r="F37" s="70">
        <f t="shared" si="4"/>
        <v>1152</v>
      </c>
      <c r="G37" s="70">
        <f t="shared" si="4"/>
        <v>66</v>
      </c>
      <c r="H37" s="70">
        <f t="shared" si="4"/>
        <v>35</v>
      </c>
      <c r="I37" s="70">
        <f t="shared" si="4"/>
        <v>165</v>
      </c>
      <c r="J37" s="70">
        <f t="shared" si="4"/>
        <v>506</v>
      </c>
      <c r="K37" s="70">
        <f t="shared" si="4"/>
        <v>409</v>
      </c>
      <c r="L37" s="70">
        <f t="shared" si="4"/>
        <v>50</v>
      </c>
      <c r="M37" s="70">
        <f t="shared" si="4"/>
        <v>1165</v>
      </c>
    </row>
    <row r="38" spans="1:13" ht="13.5" customHeight="1">
      <c r="A38" s="73" t="s">
        <v>92</v>
      </c>
      <c r="B38" s="77">
        <v>33</v>
      </c>
      <c r="C38" s="44" t="s">
        <v>43</v>
      </c>
      <c r="D38" s="38"/>
      <c r="E38" s="38"/>
      <c r="F38" s="39"/>
      <c r="G38" s="39"/>
      <c r="H38" s="39"/>
      <c r="I38" s="39"/>
      <c r="J38" s="39"/>
      <c r="K38" s="39"/>
      <c r="L38" s="39"/>
      <c r="M38" s="40"/>
    </row>
    <row r="39" spans="1:13" ht="14.25" customHeight="1">
      <c r="A39" s="73" t="s">
        <v>95</v>
      </c>
      <c r="B39" s="81">
        <f>C37</f>
        <v>66</v>
      </c>
      <c r="C39" s="150"/>
      <c r="D39" s="151"/>
      <c r="E39" s="152"/>
      <c r="F39" s="108"/>
      <c r="G39" s="108"/>
      <c r="H39" s="108"/>
      <c r="I39" s="108"/>
      <c r="J39" s="109"/>
      <c r="K39" s="108"/>
      <c r="L39" s="167"/>
      <c r="M39" s="171"/>
    </row>
    <row r="40" spans="1:13" ht="14.25">
      <c r="A40" s="73" t="s">
        <v>49</v>
      </c>
      <c r="B40" s="77">
        <v>958</v>
      </c>
      <c r="C40" s="74"/>
      <c r="D40" s="42"/>
      <c r="E40" s="76"/>
      <c r="F40" s="110"/>
      <c r="G40" s="110"/>
      <c r="H40" s="110"/>
      <c r="I40" s="110"/>
      <c r="J40" s="109"/>
      <c r="K40" s="108"/>
      <c r="L40" s="167"/>
      <c r="M40" s="167"/>
    </row>
    <row r="41" spans="1:13" ht="14.25">
      <c r="A41" s="73" t="s">
        <v>96</v>
      </c>
      <c r="B41" s="81">
        <v>207</v>
      </c>
      <c r="C41" s="74"/>
      <c r="D41" s="39"/>
      <c r="E41" s="39"/>
      <c r="F41" s="110"/>
      <c r="G41" s="110"/>
      <c r="H41" s="110"/>
      <c r="I41" s="110"/>
      <c r="J41" s="109"/>
      <c r="K41" s="108"/>
      <c r="L41" s="167"/>
      <c r="M41" s="171"/>
    </row>
    <row r="42" spans="1:13" ht="14.25">
      <c r="A42" s="114"/>
      <c r="B42" s="115"/>
      <c r="C42" s="113"/>
      <c r="D42" s="39"/>
      <c r="E42" s="39"/>
      <c r="F42" s="110"/>
      <c r="G42" s="110"/>
      <c r="H42" s="110"/>
      <c r="I42" s="110"/>
      <c r="J42" s="109"/>
      <c r="K42" s="108"/>
      <c r="L42" s="167"/>
      <c r="M42" s="171"/>
    </row>
    <row r="43" spans="1:13" ht="18" customHeight="1">
      <c r="A43" s="44" t="s">
        <v>108</v>
      </c>
      <c r="B43" s="39"/>
      <c r="C43" s="39"/>
      <c r="D43" s="39"/>
      <c r="E43" s="39"/>
      <c r="F43" s="110"/>
      <c r="G43" s="110"/>
      <c r="H43" s="110"/>
      <c r="I43" s="110"/>
      <c r="J43" s="109"/>
      <c r="K43" s="111"/>
      <c r="L43" s="167"/>
      <c r="M43" s="167"/>
    </row>
    <row r="44" spans="1:13" ht="15" customHeight="1">
      <c r="A44" s="44" t="s">
        <v>94</v>
      </c>
      <c r="B44" s="39"/>
      <c r="C44" s="39"/>
      <c r="D44" s="39"/>
      <c r="E44" s="39"/>
      <c r="F44" s="110"/>
      <c r="G44" s="110"/>
      <c r="H44" s="110"/>
      <c r="I44" s="110"/>
      <c r="J44" s="109"/>
      <c r="K44" s="108"/>
      <c r="L44" s="167"/>
      <c r="M44" s="171"/>
    </row>
    <row r="45" spans="1:13" ht="13.5" customHeight="1">
      <c r="A45" s="44" t="s">
        <v>93</v>
      </c>
      <c r="B45" s="39"/>
      <c r="C45" s="39"/>
      <c r="D45" s="39"/>
      <c r="E45" s="39"/>
      <c r="F45" s="112"/>
      <c r="G45" s="112"/>
      <c r="H45" s="112"/>
      <c r="I45" s="112"/>
      <c r="J45" s="112"/>
      <c r="K45" s="108"/>
      <c r="L45" s="167"/>
      <c r="M45" s="167"/>
    </row>
    <row r="46" ht="15">
      <c r="A46" s="44" t="s">
        <v>98</v>
      </c>
    </row>
  </sheetData>
  <sheetProtection password="B9F7" sheet="1" objects="1" scenarios="1" selectLockedCells="1" selectUnlockedCells="1"/>
  <mergeCells count="18">
    <mergeCell ref="C39:E39"/>
    <mergeCell ref="A1:M1"/>
    <mergeCell ref="A2:M2"/>
    <mergeCell ref="A3:M3"/>
    <mergeCell ref="A4:A5"/>
    <mergeCell ref="B4:C4"/>
    <mergeCell ref="D4:E4"/>
    <mergeCell ref="F4:G4"/>
    <mergeCell ref="L44:M44"/>
    <mergeCell ref="L45:M45"/>
    <mergeCell ref="L43:M43"/>
    <mergeCell ref="H4:M4"/>
    <mergeCell ref="L42:M42"/>
    <mergeCell ref="L40:M40"/>
    <mergeCell ref="L41:M41"/>
    <mergeCell ref="L39:M39"/>
    <mergeCell ref="A14:M14"/>
    <mergeCell ref="A17:M17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6" width="9.7109375" style="6" customWidth="1"/>
    <col min="7" max="7" width="8.140625" style="6" customWidth="1"/>
    <col min="8" max="8" width="8.00390625" style="6" customWidth="1"/>
    <col min="9" max="9" width="9.8515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99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61" t="s">
        <v>75</v>
      </c>
      <c r="B6" s="18">
        <v>3277</v>
      </c>
      <c r="C6" s="19">
        <v>21</v>
      </c>
      <c r="D6" s="20">
        <v>443</v>
      </c>
      <c r="E6" s="20">
        <v>18</v>
      </c>
      <c r="F6" s="18">
        <v>162</v>
      </c>
      <c r="G6" s="21">
        <v>17</v>
      </c>
      <c r="H6" s="22">
        <v>10</v>
      </c>
      <c r="I6" s="18">
        <v>82</v>
      </c>
      <c r="J6" s="18">
        <v>221</v>
      </c>
      <c r="K6" s="18">
        <v>186</v>
      </c>
      <c r="L6" s="23">
        <v>18</v>
      </c>
      <c r="M6" s="24">
        <f aca="true" t="shared" si="0" ref="M6:M11">SUM(H6:L6)</f>
        <v>517</v>
      </c>
      <c r="N6" s="4"/>
    </row>
    <row r="7" spans="1:14" s="5" customFormat="1" ht="14.25">
      <c r="A7" s="62" t="s">
        <v>17</v>
      </c>
      <c r="B7" s="24">
        <v>1943</v>
      </c>
      <c r="C7" s="25">
        <v>13</v>
      </c>
      <c r="D7" s="26">
        <v>104</v>
      </c>
      <c r="E7" s="26">
        <v>4</v>
      </c>
      <c r="F7" s="24">
        <v>85</v>
      </c>
      <c r="G7" s="24">
        <v>11</v>
      </c>
      <c r="H7" s="27">
        <v>11</v>
      </c>
      <c r="I7" s="24">
        <v>38</v>
      </c>
      <c r="J7" s="24">
        <v>97</v>
      </c>
      <c r="K7" s="24">
        <v>42</v>
      </c>
      <c r="L7" s="28">
        <v>4</v>
      </c>
      <c r="M7" s="24">
        <f t="shared" si="0"/>
        <v>192</v>
      </c>
      <c r="N7" s="4"/>
    </row>
    <row r="8" spans="1:14" s="46" customFormat="1" ht="14.25">
      <c r="A8" s="63" t="s">
        <v>18</v>
      </c>
      <c r="B8" s="24">
        <v>1162</v>
      </c>
      <c r="C8" s="25">
        <v>8</v>
      </c>
      <c r="D8" s="26">
        <v>150</v>
      </c>
      <c r="E8" s="26">
        <v>4</v>
      </c>
      <c r="F8" s="24">
        <v>44</v>
      </c>
      <c r="G8" s="24">
        <v>7</v>
      </c>
      <c r="H8" s="27">
        <v>4</v>
      </c>
      <c r="I8" s="24">
        <v>15</v>
      </c>
      <c r="J8" s="24">
        <v>58</v>
      </c>
      <c r="K8" s="24">
        <v>27</v>
      </c>
      <c r="L8" s="28">
        <v>2</v>
      </c>
      <c r="M8" s="24">
        <f t="shared" si="0"/>
        <v>106</v>
      </c>
      <c r="N8" s="45"/>
    </row>
    <row r="9" spans="1:14" s="5" customFormat="1" ht="14.25">
      <c r="A9" s="64" t="s">
        <v>19</v>
      </c>
      <c r="B9" s="24">
        <v>1688</v>
      </c>
      <c r="C9" s="25">
        <v>13</v>
      </c>
      <c r="D9" s="26">
        <v>57</v>
      </c>
      <c r="E9" s="26">
        <v>2</v>
      </c>
      <c r="F9" s="24">
        <v>101</v>
      </c>
      <c r="G9" s="24">
        <v>9</v>
      </c>
      <c r="H9" s="27">
        <v>6</v>
      </c>
      <c r="I9" s="24">
        <v>22</v>
      </c>
      <c r="J9" s="24">
        <v>67</v>
      </c>
      <c r="K9" s="24">
        <v>83</v>
      </c>
      <c r="L9" s="28">
        <v>18</v>
      </c>
      <c r="M9" s="24">
        <f t="shared" si="0"/>
        <v>196</v>
      </c>
      <c r="N9" s="4"/>
    </row>
    <row r="10" spans="1:14" s="5" customFormat="1" ht="14.25">
      <c r="A10" s="64" t="s">
        <v>20</v>
      </c>
      <c r="B10" s="24">
        <v>1433</v>
      </c>
      <c r="C10" s="25">
        <v>10</v>
      </c>
      <c r="D10" s="26">
        <v>290</v>
      </c>
      <c r="E10" s="79">
        <v>9</v>
      </c>
      <c r="F10" s="79">
        <v>80</v>
      </c>
      <c r="G10" s="79">
        <v>9</v>
      </c>
      <c r="H10" s="79">
        <v>2</v>
      </c>
      <c r="I10" s="79">
        <v>8</v>
      </c>
      <c r="J10" s="79">
        <v>70</v>
      </c>
      <c r="K10" s="79">
        <v>86</v>
      </c>
      <c r="L10" s="79">
        <v>8</v>
      </c>
      <c r="M10" s="24">
        <f t="shared" si="0"/>
        <v>174</v>
      </c>
      <c r="N10" s="4" t="s">
        <v>21</v>
      </c>
    </row>
    <row r="11" spans="1:13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103</v>
      </c>
      <c r="G11" s="24">
        <v>19</v>
      </c>
      <c r="H11" s="31" t="s">
        <v>23</v>
      </c>
      <c r="I11" s="31" t="s">
        <v>23</v>
      </c>
      <c r="J11" s="31" t="s">
        <v>23</v>
      </c>
      <c r="K11" s="31" t="s">
        <v>23</v>
      </c>
      <c r="L11" s="58" t="s">
        <v>23</v>
      </c>
      <c r="M11" s="24">
        <f t="shared" si="0"/>
        <v>0</v>
      </c>
    </row>
    <row r="12" spans="1:14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584</v>
      </c>
      <c r="G12" s="30">
        <v>23</v>
      </c>
      <c r="H12" s="53" t="s">
        <v>23</v>
      </c>
      <c r="I12" s="53" t="s">
        <v>23</v>
      </c>
      <c r="J12" s="53" t="s">
        <v>23</v>
      </c>
      <c r="K12" s="53" t="s">
        <v>23</v>
      </c>
      <c r="L12" s="59" t="s">
        <v>23</v>
      </c>
      <c r="M12" s="24">
        <v>0</v>
      </c>
      <c r="N12" s="7"/>
    </row>
    <row r="13" spans="1:15" s="8" customFormat="1" ht="14.25" customHeight="1">
      <c r="A13" s="54" t="s">
        <v>24</v>
      </c>
      <c r="B13" s="55">
        <f aca="true" t="shared" si="1" ref="B13:M13">SUM(B6:B12)</f>
        <v>9503</v>
      </c>
      <c r="C13" s="55">
        <f t="shared" si="1"/>
        <v>65</v>
      </c>
      <c r="D13" s="56">
        <f t="shared" si="1"/>
        <v>1044</v>
      </c>
      <c r="E13" s="57">
        <f t="shared" si="1"/>
        <v>37</v>
      </c>
      <c r="F13" s="55">
        <f t="shared" si="1"/>
        <v>1159</v>
      </c>
      <c r="G13" s="55">
        <f t="shared" si="1"/>
        <v>95</v>
      </c>
      <c r="H13" s="55">
        <f t="shared" si="1"/>
        <v>33</v>
      </c>
      <c r="I13" s="55">
        <f t="shared" si="1"/>
        <v>165</v>
      </c>
      <c r="J13" s="55">
        <f t="shared" si="1"/>
        <v>513</v>
      </c>
      <c r="K13" s="55">
        <f t="shared" si="1"/>
        <v>424</v>
      </c>
      <c r="L13" s="60">
        <f t="shared" si="1"/>
        <v>50</v>
      </c>
      <c r="M13" s="55">
        <f t="shared" si="1"/>
        <v>1185</v>
      </c>
      <c r="O13" s="9"/>
    </row>
    <row r="14" spans="1:13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</row>
    <row r="15" spans="1:13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4.25">
      <c r="A18" s="68" t="s">
        <v>34</v>
      </c>
      <c r="B18" s="32" t="s">
        <v>23</v>
      </c>
      <c r="C18" s="32" t="s">
        <v>23</v>
      </c>
      <c r="D18" s="33">
        <v>23</v>
      </c>
      <c r="E18" s="34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30</v>
      </c>
      <c r="B19" s="35" t="s">
        <v>23</v>
      </c>
      <c r="C19" s="35" t="s">
        <v>23</v>
      </c>
      <c r="D19" s="36">
        <v>34</v>
      </c>
      <c r="E19" s="36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33</v>
      </c>
      <c r="B20" s="35" t="s">
        <v>23</v>
      </c>
      <c r="C20" s="35" t="s">
        <v>23</v>
      </c>
      <c r="D20" s="36">
        <v>46</v>
      </c>
      <c r="E20" s="37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</row>
    <row r="21" spans="1:13" ht="14.25">
      <c r="A21" s="68" t="s">
        <v>67</v>
      </c>
      <c r="B21" s="35" t="s">
        <v>23</v>
      </c>
      <c r="C21" s="35" t="s">
        <v>23</v>
      </c>
      <c r="D21" s="36">
        <v>8</v>
      </c>
      <c r="E21" s="37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65</v>
      </c>
      <c r="B22" s="35" t="s">
        <v>23</v>
      </c>
      <c r="C22" s="35" t="s">
        <v>23</v>
      </c>
      <c r="D22" s="36">
        <v>14</v>
      </c>
      <c r="E22" s="37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71</v>
      </c>
      <c r="B23" s="35" t="s">
        <v>23</v>
      </c>
      <c r="C23" s="35" t="s">
        <v>23</v>
      </c>
      <c r="D23" s="36">
        <v>42</v>
      </c>
      <c r="E23" s="37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31</v>
      </c>
      <c r="B24" s="35" t="s">
        <v>23</v>
      </c>
      <c r="C24" s="35" t="s">
        <v>23</v>
      </c>
      <c r="D24" s="36">
        <v>31</v>
      </c>
      <c r="E24" s="37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72</v>
      </c>
      <c r="B25" s="35" t="s">
        <v>23</v>
      </c>
      <c r="C25" s="35" t="s">
        <v>23</v>
      </c>
      <c r="D25" s="36">
        <v>20</v>
      </c>
      <c r="E25" s="37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73</v>
      </c>
      <c r="B26" s="32" t="s">
        <v>23</v>
      </c>
      <c r="C26" s="32" t="s">
        <v>23</v>
      </c>
      <c r="D26" s="33">
        <v>50</v>
      </c>
      <c r="E26" s="34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s="10" customFormat="1" ht="14.25" customHeight="1">
      <c r="A27" s="68" t="s">
        <v>68</v>
      </c>
      <c r="B27" s="32" t="s">
        <v>23</v>
      </c>
      <c r="C27" s="32" t="s">
        <v>23</v>
      </c>
      <c r="D27" s="33">
        <v>12</v>
      </c>
      <c r="E27" s="34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4" ht="14.25">
      <c r="A28" s="68" t="s">
        <v>40</v>
      </c>
      <c r="B28" s="32" t="s">
        <v>23</v>
      </c>
      <c r="C28" s="32" t="s">
        <v>23</v>
      </c>
      <c r="D28" s="33">
        <v>30</v>
      </c>
      <c r="E28" s="34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11"/>
    </row>
    <row r="29" spans="1:14" ht="14.25">
      <c r="A29" s="68" t="s">
        <v>38</v>
      </c>
      <c r="B29" s="32" t="s">
        <v>23</v>
      </c>
      <c r="C29" s="32" t="s">
        <v>23</v>
      </c>
      <c r="D29" s="33">
        <v>40</v>
      </c>
      <c r="E29" s="34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3" ht="14.25">
      <c r="A30" s="68" t="s">
        <v>32</v>
      </c>
      <c r="B30" s="32" t="s">
        <v>23</v>
      </c>
      <c r="C30" s="32" t="s">
        <v>23</v>
      </c>
      <c r="D30" s="33">
        <v>41</v>
      </c>
      <c r="E30" s="33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</row>
    <row r="31" spans="1:13" ht="15" customHeight="1">
      <c r="A31" s="68" t="s">
        <v>36</v>
      </c>
      <c r="B31" s="32" t="s">
        <v>23</v>
      </c>
      <c r="C31" s="32" t="s">
        <v>23</v>
      </c>
      <c r="D31" s="36">
        <v>36</v>
      </c>
      <c r="E31" s="36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4.25">
      <c r="A32" s="68" t="s">
        <v>29</v>
      </c>
      <c r="B32" s="32" t="s">
        <v>23</v>
      </c>
      <c r="C32" s="32" t="s">
        <v>23</v>
      </c>
      <c r="D32" s="33">
        <v>53</v>
      </c>
      <c r="E32" s="33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4.25">
      <c r="A33" s="78" t="s">
        <v>74</v>
      </c>
      <c r="B33" s="32" t="s">
        <v>23</v>
      </c>
      <c r="C33" s="32" t="s">
        <v>23</v>
      </c>
      <c r="D33" s="36">
        <v>60</v>
      </c>
      <c r="E33" s="36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</row>
    <row r="34" spans="1:13" ht="14.25">
      <c r="A34" s="78" t="s">
        <v>70</v>
      </c>
      <c r="B34" s="32" t="s">
        <v>23</v>
      </c>
      <c r="C34" s="32" t="s">
        <v>23</v>
      </c>
      <c r="D34" s="36">
        <v>11</v>
      </c>
      <c r="E34" s="36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</row>
    <row r="35" spans="1:13" ht="14.25">
      <c r="A35" s="78" t="s">
        <v>35</v>
      </c>
      <c r="B35" s="32" t="s">
        <v>23</v>
      </c>
      <c r="C35" s="32" t="s">
        <v>23</v>
      </c>
      <c r="D35" s="36">
        <v>44</v>
      </c>
      <c r="E35" s="36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</row>
    <row r="36" spans="1:13" ht="14.25">
      <c r="A36" s="66" t="s">
        <v>100</v>
      </c>
      <c r="B36" s="32" t="s">
        <v>23</v>
      </c>
      <c r="C36" s="32" t="s">
        <v>23</v>
      </c>
      <c r="D36" s="47">
        <v>3</v>
      </c>
      <c r="E36" s="47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</row>
    <row r="37" spans="1:13" s="46" customFormat="1" ht="12.75" customHeight="1">
      <c r="A37" s="54" t="s">
        <v>24</v>
      </c>
      <c r="B37" s="67">
        <f aca="true" t="shared" si="3" ref="B37:M37">SUM(B18:B36)</f>
        <v>0</v>
      </c>
      <c r="C37" s="67">
        <f t="shared" si="3"/>
        <v>0</v>
      </c>
      <c r="D37" s="67">
        <f t="shared" si="3"/>
        <v>598</v>
      </c>
      <c r="E37" s="67">
        <f t="shared" si="3"/>
        <v>19</v>
      </c>
      <c r="F37" s="67">
        <f t="shared" si="3"/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</row>
    <row r="38" spans="1:13" ht="14.25" customHeight="1">
      <c r="A38" s="69" t="s">
        <v>15</v>
      </c>
      <c r="B38" s="70">
        <f aca="true" t="shared" si="4" ref="B38:M38">B13+B16+B37</f>
        <v>9535</v>
      </c>
      <c r="C38" s="70">
        <f t="shared" si="4"/>
        <v>66</v>
      </c>
      <c r="D38" s="70">
        <f t="shared" si="4"/>
        <v>1642</v>
      </c>
      <c r="E38" s="71">
        <f t="shared" si="4"/>
        <v>56</v>
      </c>
      <c r="F38" s="70">
        <f t="shared" si="4"/>
        <v>1159</v>
      </c>
      <c r="G38" s="70">
        <f t="shared" si="4"/>
        <v>95</v>
      </c>
      <c r="H38" s="70">
        <f t="shared" si="4"/>
        <v>33</v>
      </c>
      <c r="I38" s="70">
        <f t="shared" si="4"/>
        <v>165</v>
      </c>
      <c r="J38" s="70">
        <f t="shared" si="4"/>
        <v>513</v>
      </c>
      <c r="K38" s="70">
        <f t="shared" si="4"/>
        <v>424</v>
      </c>
      <c r="L38" s="70">
        <f t="shared" si="4"/>
        <v>50</v>
      </c>
      <c r="M38" s="70">
        <f t="shared" si="4"/>
        <v>1185</v>
      </c>
    </row>
    <row r="39" spans="1:13" ht="13.5" customHeight="1">
      <c r="A39" s="73" t="s">
        <v>92</v>
      </c>
      <c r="B39" s="77">
        <v>33</v>
      </c>
      <c r="C39" s="44" t="s">
        <v>43</v>
      </c>
      <c r="D39" s="38"/>
      <c r="E39" s="38"/>
      <c r="F39" s="39"/>
      <c r="G39" s="39"/>
      <c r="H39" s="39"/>
      <c r="I39" s="39"/>
      <c r="J39" s="39"/>
      <c r="K39" s="39"/>
      <c r="L39" s="39"/>
      <c r="M39" s="40"/>
    </row>
    <row r="40" spans="1:13" ht="14.25" customHeight="1">
      <c r="A40" s="73" t="s">
        <v>95</v>
      </c>
      <c r="B40" s="81">
        <f>C38</f>
        <v>66</v>
      </c>
      <c r="C40" s="150"/>
      <c r="D40" s="151"/>
      <c r="E40" s="152"/>
      <c r="F40" s="108"/>
      <c r="G40" s="108"/>
      <c r="H40" s="108"/>
      <c r="I40" s="108"/>
      <c r="J40" s="109"/>
      <c r="K40" s="108"/>
      <c r="L40" s="167"/>
      <c r="M40" s="171"/>
    </row>
    <row r="41" spans="1:13" ht="14.25">
      <c r="A41" s="73" t="s">
        <v>49</v>
      </c>
      <c r="B41" s="24">
        <v>1000</v>
      </c>
      <c r="C41" s="74"/>
      <c r="D41" s="42"/>
      <c r="E41" s="76"/>
      <c r="F41" s="110"/>
      <c r="G41" s="110"/>
      <c r="H41" s="110"/>
      <c r="I41" s="110"/>
      <c r="J41" s="109"/>
      <c r="K41" s="108"/>
      <c r="L41" s="167"/>
      <c r="M41" s="167"/>
    </row>
    <row r="42" spans="1:13" ht="14.25">
      <c r="A42" s="73" t="s">
        <v>96</v>
      </c>
      <c r="B42" s="81">
        <v>185</v>
      </c>
      <c r="C42" s="74"/>
      <c r="D42" s="39"/>
      <c r="E42" s="39"/>
      <c r="F42" s="110"/>
      <c r="G42" s="110"/>
      <c r="H42" s="110"/>
      <c r="I42" s="110"/>
      <c r="J42" s="109"/>
      <c r="K42" s="108"/>
      <c r="L42" s="167"/>
      <c r="M42" s="171"/>
    </row>
    <row r="43" spans="1:13" ht="18" customHeight="1">
      <c r="A43" s="44" t="s">
        <v>108</v>
      </c>
      <c r="B43" s="39"/>
      <c r="C43" s="39"/>
      <c r="D43" s="39"/>
      <c r="E43" s="39"/>
      <c r="F43" s="110"/>
      <c r="G43" s="110"/>
      <c r="H43" s="110"/>
      <c r="I43" s="110"/>
      <c r="J43" s="109"/>
      <c r="K43" s="111"/>
      <c r="L43" s="167"/>
      <c r="M43" s="167"/>
    </row>
    <row r="44" spans="1:13" ht="15" customHeight="1">
      <c r="A44" s="44" t="s">
        <v>94</v>
      </c>
      <c r="B44" s="39"/>
      <c r="C44" s="39"/>
      <c r="D44" s="39"/>
      <c r="E44" s="39"/>
      <c r="F44" s="110"/>
      <c r="G44" s="110"/>
      <c r="H44" s="110"/>
      <c r="I44" s="110"/>
      <c r="J44" s="109"/>
      <c r="K44" s="108"/>
      <c r="L44" s="167"/>
      <c r="M44" s="171"/>
    </row>
    <row r="45" spans="1:13" ht="13.5" customHeight="1">
      <c r="A45" s="44" t="s">
        <v>93</v>
      </c>
      <c r="B45" s="39"/>
      <c r="C45" s="39"/>
      <c r="D45" s="39"/>
      <c r="E45" s="39"/>
      <c r="F45" s="112"/>
      <c r="G45" s="112"/>
      <c r="H45" s="112"/>
      <c r="I45" s="112"/>
      <c r="J45" s="112"/>
      <c r="K45" s="108"/>
      <c r="L45" s="167"/>
      <c r="M45" s="167"/>
    </row>
    <row r="46" ht="15">
      <c r="A46" s="44" t="s">
        <v>98</v>
      </c>
    </row>
  </sheetData>
  <sheetProtection password="B9F7" sheet="1" objects="1" scenarios="1" selectLockedCells="1" selectUnlockedCells="1"/>
  <mergeCells count="17">
    <mergeCell ref="L44:M44"/>
    <mergeCell ref="L45:M45"/>
    <mergeCell ref="L43:M43"/>
    <mergeCell ref="H4:M4"/>
    <mergeCell ref="L41:M41"/>
    <mergeCell ref="L42:M42"/>
    <mergeCell ref="L40:M40"/>
    <mergeCell ref="A14:M14"/>
    <mergeCell ref="A17:M17"/>
    <mergeCell ref="C40:E40"/>
    <mergeCell ref="A1:M1"/>
    <mergeCell ref="A2:M2"/>
    <mergeCell ref="A3:M3"/>
    <mergeCell ref="A4:A5"/>
    <mergeCell ref="B4:C4"/>
    <mergeCell ref="D4:E4"/>
    <mergeCell ref="F4:G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6" width="9.7109375" style="6" customWidth="1"/>
    <col min="7" max="7" width="8.140625" style="6" customWidth="1"/>
    <col min="8" max="8" width="8.00390625" style="6" customWidth="1"/>
    <col min="9" max="9" width="9.8515625" style="6" customWidth="1"/>
    <col min="10" max="10" width="7.8515625" style="6" customWidth="1"/>
    <col min="11" max="11" width="12.57421875" style="6" customWidth="1"/>
    <col min="12" max="12" width="9.140625" style="6" customWidth="1"/>
    <col min="13" max="13" width="12.00390625" style="13" customWidth="1"/>
    <col min="14" max="16384" width="9.140625" style="1" customWidth="1"/>
  </cols>
  <sheetData>
    <row r="1" spans="1:13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.75" customHeight="1">
      <c r="A3" s="135" t="s">
        <v>101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9" t="s">
        <v>64</v>
      </c>
      <c r="I4" s="140"/>
      <c r="J4" s="140"/>
      <c r="K4" s="140"/>
      <c r="L4" s="140"/>
      <c r="M4" s="141"/>
    </row>
    <row r="5" spans="1:13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50" t="s">
        <v>8</v>
      </c>
      <c r="G5" s="51" t="s">
        <v>9</v>
      </c>
      <c r="H5" s="48" t="s">
        <v>10</v>
      </c>
      <c r="I5" s="48" t="s">
        <v>11</v>
      </c>
      <c r="J5" s="48" t="s">
        <v>12</v>
      </c>
      <c r="K5" s="48" t="s">
        <v>13</v>
      </c>
      <c r="L5" s="49" t="s">
        <v>14</v>
      </c>
      <c r="M5" s="57" t="s">
        <v>15</v>
      </c>
    </row>
    <row r="6" spans="1:14" s="5" customFormat="1" ht="14.25">
      <c r="A6" s="61" t="s">
        <v>75</v>
      </c>
      <c r="B6" s="18">
        <v>3277</v>
      </c>
      <c r="C6" s="19">
        <v>21</v>
      </c>
      <c r="D6" s="20">
        <v>455</v>
      </c>
      <c r="E6" s="20">
        <v>18</v>
      </c>
      <c r="F6" s="18">
        <v>162</v>
      </c>
      <c r="G6" s="21">
        <v>16</v>
      </c>
      <c r="H6" s="22">
        <v>10</v>
      </c>
      <c r="I6" s="18">
        <v>83</v>
      </c>
      <c r="J6" s="18">
        <v>221</v>
      </c>
      <c r="K6" s="18">
        <v>186</v>
      </c>
      <c r="L6" s="23">
        <v>20</v>
      </c>
      <c r="M6" s="24">
        <f aca="true" t="shared" si="0" ref="M6:M11">SUM(H6:L6)</f>
        <v>520</v>
      </c>
      <c r="N6" s="4"/>
    </row>
    <row r="7" spans="1:14" s="5" customFormat="1" ht="14.25">
      <c r="A7" s="62" t="s">
        <v>17</v>
      </c>
      <c r="B7" s="24">
        <v>1943</v>
      </c>
      <c r="C7" s="25">
        <v>13</v>
      </c>
      <c r="D7" s="26">
        <v>75</v>
      </c>
      <c r="E7" s="26">
        <v>3</v>
      </c>
      <c r="F7" s="24">
        <v>84</v>
      </c>
      <c r="G7" s="24">
        <v>11</v>
      </c>
      <c r="H7" s="27">
        <v>10</v>
      </c>
      <c r="I7" s="24">
        <v>38</v>
      </c>
      <c r="J7" s="24">
        <v>96</v>
      </c>
      <c r="K7" s="24">
        <v>47</v>
      </c>
      <c r="L7" s="28">
        <v>4</v>
      </c>
      <c r="M7" s="24">
        <f t="shared" si="0"/>
        <v>195</v>
      </c>
      <c r="N7" s="4"/>
    </row>
    <row r="8" spans="1:14" s="46" customFormat="1" ht="14.25">
      <c r="A8" s="63" t="s">
        <v>18</v>
      </c>
      <c r="B8" s="24">
        <v>1162</v>
      </c>
      <c r="C8" s="25">
        <v>8</v>
      </c>
      <c r="D8" s="26">
        <v>150</v>
      </c>
      <c r="E8" s="26">
        <v>4</v>
      </c>
      <c r="F8" s="24">
        <v>44</v>
      </c>
      <c r="G8" s="24">
        <v>6</v>
      </c>
      <c r="H8" s="27">
        <v>4</v>
      </c>
      <c r="I8" s="24">
        <v>16</v>
      </c>
      <c r="J8" s="24">
        <v>59</v>
      </c>
      <c r="K8" s="24">
        <v>30</v>
      </c>
      <c r="L8" s="28">
        <v>2</v>
      </c>
      <c r="M8" s="24">
        <f t="shared" si="0"/>
        <v>111</v>
      </c>
      <c r="N8" s="45"/>
    </row>
    <row r="9" spans="1:14" s="5" customFormat="1" ht="14.25">
      <c r="A9" s="64" t="s">
        <v>19</v>
      </c>
      <c r="B9" s="24">
        <v>1688</v>
      </c>
      <c r="C9" s="25">
        <v>13</v>
      </c>
      <c r="D9" s="26">
        <v>57</v>
      </c>
      <c r="E9" s="26">
        <v>2</v>
      </c>
      <c r="F9" s="24">
        <v>101</v>
      </c>
      <c r="G9" s="24">
        <v>8</v>
      </c>
      <c r="H9" s="27">
        <v>6</v>
      </c>
      <c r="I9" s="24">
        <v>22</v>
      </c>
      <c r="J9" s="24">
        <v>67</v>
      </c>
      <c r="K9" s="24">
        <v>82</v>
      </c>
      <c r="L9" s="28">
        <v>20</v>
      </c>
      <c r="M9" s="24">
        <f t="shared" si="0"/>
        <v>197</v>
      </c>
      <c r="N9" s="4"/>
    </row>
    <row r="10" spans="1:14" s="5" customFormat="1" ht="14.25">
      <c r="A10" s="64" t="s">
        <v>20</v>
      </c>
      <c r="B10" s="24">
        <v>1433</v>
      </c>
      <c r="C10" s="25">
        <v>10</v>
      </c>
      <c r="D10" s="26">
        <v>314</v>
      </c>
      <c r="E10" s="79">
        <v>10</v>
      </c>
      <c r="F10" s="79">
        <v>80</v>
      </c>
      <c r="G10" s="79">
        <v>8</v>
      </c>
      <c r="H10" s="79">
        <v>2</v>
      </c>
      <c r="I10" s="79">
        <v>8</v>
      </c>
      <c r="J10" s="79">
        <v>70</v>
      </c>
      <c r="K10" s="79">
        <v>83</v>
      </c>
      <c r="L10" s="79">
        <v>10</v>
      </c>
      <c r="M10" s="24">
        <f t="shared" si="0"/>
        <v>173</v>
      </c>
      <c r="N10" s="4" t="s">
        <v>21</v>
      </c>
    </row>
    <row r="11" spans="1:13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103</v>
      </c>
      <c r="G11" s="24">
        <v>19</v>
      </c>
      <c r="H11" s="31" t="s">
        <v>23</v>
      </c>
      <c r="I11" s="31" t="s">
        <v>23</v>
      </c>
      <c r="J11" s="31" t="s">
        <v>23</v>
      </c>
      <c r="K11" s="31" t="s">
        <v>23</v>
      </c>
      <c r="L11" s="58" t="s">
        <v>23</v>
      </c>
      <c r="M11" s="24">
        <f t="shared" si="0"/>
        <v>0</v>
      </c>
    </row>
    <row r="12" spans="1:14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584</v>
      </c>
      <c r="G12" s="30">
        <v>22</v>
      </c>
      <c r="H12" s="53" t="s">
        <v>23</v>
      </c>
      <c r="I12" s="53" t="s">
        <v>23</v>
      </c>
      <c r="J12" s="53" t="s">
        <v>23</v>
      </c>
      <c r="K12" s="53" t="s">
        <v>23</v>
      </c>
      <c r="L12" s="59" t="s">
        <v>23</v>
      </c>
      <c r="M12" s="24">
        <v>0</v>
      </c>
      <c r="N12" s="7"/>
    </row>
    <row r="13" spans="1:15" s="8" customFormat="1" ht="14.25" customHeight="1">
      <c r="A13" s="54" t="s">
        <v>24</v>
      </c>
      <c r="B13" s="55">
        <f aca="true" t="shared" si="1" ref="B13:M13">SUM(B6:B12)</f>
        <v>9503</v>
      </c>
      <c r="C13" s="55">
        <f t="shared" si="1"/>
        <v>65</v>
      </c>
      <c r="D13" s="56">
        <f t="shared" si="1"/>
        <v>1051</v>
      </c>
      <c r="E13" s="57">
        <f t="shared" si="1"/>
        <v>37</v>
      </c>
      <c r="F13" s="55">
        <f t="shared" si="1"/>
        <v>1158</v>
      </c>
      <c r="G13" s="55">
        <f t="shared" si="1"/>
        <v>90</v>
      </c>
      <c r="H13" s="55">
        <f t="shared" si="1"/>
        <v>32</v>
      </c>
      <c r="I13" s="55">
        <f t="shared" si="1"/>
        <v>167</v>
      </c>
      <c r="J13" s="55">
        <f t="shared" si="1"/>
        <v>513</v>
      </c>
      <c r="K13" s="55">
        <f t="shared" si="1"/>
        <v>428</v>
      </c>
      <c r="L13" s="60">
        <f t="shared" si="1"/>
        <v>56</v>
      </c>
      <c r="M13" s="55">
        <f t="shared" si="1"/>
        <v>1196</v>
      </c>
      <c r="O13" s="9"/>
    </row>
    <row r="14" spans="1:13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3"/>
    </row>
    <row r="15" spans="1:13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</row>
    <row r="16" spans="1:13" s="10" customFormat="1" ht="15">
      <c r="A16" s="54" t="s">
        <v>24</v>
      </c>
      <c r="B16" s="55">
        <f aca="true" t="shared" si="2" ref="B16:M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</row>
    <row r="17" spans="1:13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4.25">
      <c r="A18" s="68" t="s">
        <v>34</v>
      </c>
      <c r="B18" s="32" t="s">
        <v>23</v>
      </c>
      <c r="C18" s="32" t="s">
        <v>23</v>
      </c>
      <c r="D18" s="32">
        <v>23</v>
      </c>
      <c r="E18" s="32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</row>
    <row r="19" spans="1:13" ht="14.25">
      <c r="A19" s="68" t="s">
        <v>30</v>
      </c>
      <c r="B19" s="35" t="s">
        <v>23</v>
      </c>
      <c r="C19" s="35" t="s">
        <v>23</v>
      </c>
      <c r="D19" s="35">
        <v>30</v>
      </c>
      <c r="E19" s="35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</row>
    <row r="20" spans="1:13" ht="14.25">
      <c r="A20" s="68" t="s">
        <v>102</v>
      </c>
      <c r="B20" s="35"/>
      <c r="C20" s="35"/>
      <c r="D20" s="35">
        <v>6</v>
      </c>
      <c r="E20" s="35">
        <v>1</v>
      </c>
      <c r="F20" s="32"/>
      <c r="G20" s="32"/>
      <c r="H20" s="32"/>
      <c r="I20" s="32"/>
      <c r="J20" s="32"/>
      <c r="K20" s="32"/>
      <c r="L20" s="32"/>
      <c r="M20" s="32"/>
    </row>
    <row r="21" spans="1:13" ht="14.25">
      <c r="A21" s="68" t="s">
        <v>33</v>
      </c>
      <c r="B21" s="35" t="s">
        <v>23</v>
      </c>
      <c r="C21" s="35" t="s">
        <v>23</v>
      </c>
      <c r="D21" s="35">
        <v>45</v>
      </c>
      <c r="E21" s="35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</row>
    <row r="22" spans="1:13" ht="14.25">
      <c r="A22" s="68" t="s">
        <v>67</v>
      </c>
      <c r="B22" s="35" t="s">
        <v>23</v>
      </c>
      <c r="C22" s="35" t="s">
        <v>23</v>
      </c>
      <c r="D22" s="35">
        <v>8</v>
      </c>
      <c r="E22" s="35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</row>
    <row r="23" spans="1:13" ht="14.25">
      <c r="A23" s="68" t="s">
        <v>65</v>
      </c>
      <c r="B23" s="35" t="s">
        <v>23</v>
      </c>
      <c r="C23" s="35" t="s">
        <v>23</v>
      </c>
      <c r="D23" s="35">
        <v>15</v>
      </c>
      <c r="E23" s="35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</row>
    <row r="24" spans="1:13" ht="14.25">
      <c r="A24" s="68" t="s">
        <v>71</v>
      </c>
      <c r="B24" s="35" t="s">
        <v>23</v>
      </c>
      <c r="C24" s="35" t="s">
        <v>23</v>
      </c>
      <c r="D24" s="35">
        <v>35</v>
      </c>
      <c r="E24" s="35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</row>
    <row r="25" spans="1:13" ht="14.25">
      <c r="A25" s="68" t="s">
        <v>31</v>
      </c>
      <c r="B25" s="35" t="s">
        <v>23</v>
      </c>
      <c r="C25" s="35" t="s">
        <v>23</v>
      </c>
      <c r="D25" s="35">
        <v>31</v>
      </c>
      <c r="E25" s="35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</row>
    <row r="26" spans="1:13" ht="14.25">
      <c r="A26" s="68" t="s">
        <v>72</v>
      </c>
      <c r="B26" s="35" t="s">
        <v>23</v>
      </c>
      <c r="C26" s="35" t="s">
        <v>23</v>
      </c>
      <c r="D26" s="35">
        <v>20</v>
      </c>
      <c r="E26" s="35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</row>
    <row r="27" spans="1:13" ht="14.25">
      <c r="A27" s="68" t="s">
        <v>73</v>
      </c>
      <c r="B27" s="32" t="s">
        <v>23</v>
      </c>
      <c r="C27" s="32" t="s">
        <v>23</v>
      </c>
      <c r="D27" s="32">
        <v>43</v>
      </c>
      <c r="E27" s="32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</row>
    <row r="28" spans="1:13" s="10" customFormat="1" ht="14.25" customHeight="1">
      <c r="A28" s="68" t="s">
        <v>68</v>
      </c>
      <c r="B28" s="32" t="s">
        <v>23</v>
      </c>
      <c r="C28" s="32" t="s">
        <v>23</v>
      </c>
      <c r="D28" s="32">
        <v>11</v>
      </c>
      <c r="E28" s="32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</row>
    <row r="29" spans="1:14" ht="14.25">
      <c r="A29" s="68" t="s">
        <v>40</v>
      </c>
      <c r="B29" s="32" t="s">
        <v>23</v>
      </c>
      <c r="C29" s="32" t="s">
        <v>23</v>
      </c>
      <c r="D29" s="32">
        <v>27</v>
      </c>
      <c r="E29" s="32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11"/>
    </row>
    <row r="30" spans="1:14" ht="14.25">
      <c r="A30" s="68" t="s">
        <v>38</v>
      </c>
      <c r="B30" s="32" t="s">
        <v>23</v>
      </c>
      <c r="C30" s="32" t="s">
        <v>23</v>
      </c>
      <c r="D30" s="32">
        <v>36</v>
      </c>
      <c r="E30" s="32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  <c r="N30" s="11"/>
    </row>
    <row r="31" spans="1:13" ht="14.25">
      <c r="A31" s="68" t="s">
        <v>32</v>
      </c>
      <c r="B31" s="32" t="s">
        <v>23</v>
      </c>
      <c r="C31" s="32" t="s">
        <v>23</v>
      </c>
      <c r="D31" s="32">
        <v>38</v>
      </c>
      <c r="E31" s="3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</row>
    <row r="32" spans="1:13" ht="15" customHeight="1">
      <c r="A32" s="68" t="s">
        <v>36</v>
      </c>
      <c r="B32" s="32" t="s">
        <v>23</v>
      </c>
      <c r="C32" s="32" t="s">
        <v>23</v>
      </c>
      <c r="D32" s="32">
        <v>36</v>
      </c>
      <c r="E32" s="32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</row>
    <row r="33" spans="1:13" ht="14.25">
      <c r="A33" s="68" t="s">
        <v>29</v>
      </c>
      <c r="B33" s="32" t="s">
        <v>23</v>
      </c>
      <c r="C33" s="32" t="s">
        <v>23</v>
      </c>
      <c r="D33" s="32">
        <v>54</v>
      </c>
      <c r="E33" s="3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</row>
    <row r="34" spans="1:13" ht="14.25">
      <c r="A34" s="78" t="s">
        <v>74</v>
      </c>
      <c r="B34" s="32" t="s">
        <v>23</v>
      </c>
      <c r="C34" s="32" t="s">
        <v>23</v>
      </c>
      <c r="D34" s="32">
        <v>58</v>
      </c>
      <c r="E34" s="3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</row>
    <row r="35" spans="1:13" ht="14.25">
      <c r="A35" s="78" t="s">
        <v>70</v>
      </c>
      <c r="B35" s="32" t="s">
        <v>23</v>
      </c>
      <c r="C35" s="32" t="s">
        <v>23</v>
      </c>
      <c r="D35" s="32">
        <v>11</v>
      </c>
      <c r="E35" s="3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</row>
    <row r="36" spans="1:13" ht="14.25">
      <c r="A36" s="78" t="s">
        <v>35</v>
      </c>
      <c r="B36" s="32" t="s">
        <v>23</v>
      </c>
      <c r="C36" s="32" t="s">
        <v>23</v>
      </c>
      <c r="D36" s="32">
        <v>38</v>
      </c>
      <c r="E36" s="32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</row>
    <row r="37" spans="1:13" ht="14.25">
      <c r="A37" s="66" t="s">
        <v>100</v>
      </c>
      <c r="B37" s="32" t="s">
        <v>23</v>
      </c>
      <c r="C37" s="32" t="s">
        <v>23</v>
      </c>
      <c r="D37" s="32">
        <v>3</v>
      </c>
      <c r="E37" s="32">
        <v>1</v>
      </c>
      <c r="F37" s="32" t="s">
        <v>23</v>
      </c>
      <c r="G37" s="32" t="s">
        <v>23</v>
      </c>
      <c r="H37" s="32" t="s">
        <v>23</v>
      </c>
      <c r="I37" s="32" t="s">
        <v>23</v>
      </c>
      <c r="J37" s="32" t="s">
        <v>23</v>
      </c>
      <c r="K37" s="32" t="s">
        <v>23</v>
      </c>
      <c r="L37" s="32" t="s">
        <v>23</v>
      </c>
      <c r="M37" s="32" t="s">
        <v>23</v>
      </c>
    </row>
    <row r="38" spans="1:13" s="46" customFormat="1" ht="12.75" customHeight="1">
      <c r="A38" s="54" t="s">
        <v>24</v>
      </c>
      <c r="B38" s="67">
        <f aca="true" t="shared" si="3" ref="B38:M38">SUM(B18:B37)</f>
        <v>0</v>
      </c>
      <c r="C38" s="67">
        <f t="shared" si="3"/>
        <v>0</v>
      </c>
      <c r="D38" s="67">
        <f>SUM(D18:D37)</f>
        <v>568</v>
      </c>
      <c r="E38" s="67">
        <f>SUM(E18:E37)</f>
        <v>20</v>
      </c>
      <c r="F38" s="67">
        <f t="shared" si="3"/>
        <v>0</v>
      </c>
      <c r="G38" s="67">
        <f t="shared" si="3"/>
        <v>0</v>
      </c>
      <c r="H38" s="67">
        <f t="shared" si="3"/>
        <v>0</v>
      </c>
      <c r="I38" s="67">
        <f t="shared" si="3"/>
        <v>0</v>
      </c>
      <c r="J38" s="67">
        <f t="shared" si="3"/>
        <v>0</v>
      </c>
      <c r="K38" s="67">
        <f t="shared" si="3"/>
        <v>0</v>
      </c>
      <c r="L38" s="67">
        <f t="shared" si="3"/>
        <v>0</v>
      </c>
      <c r="M38" s="67">
        <f t="shared" si="3"/>
        <v>0</v>
      </c>
    </row>
    <row r="39" spans="1:13" ht="14.25" customHeight="1">
      <c r="A39" s="69" t="s">
        <v>15</v>
      </c>
      <c r="B39" s="70">
        <f aca="true" t="shared" si="4" ref="B39:M39">B13+B16+B38</f>
        <v>9535</v>
      </c>
      <c r="C39" s="70">
        <f t="shared" si="4"/>
        <v>66</v>
      </c>
      <c r="D39" s="70">
        <f t="shared" si="4"/>
        <v>1619</v>
      </c>
      <c r="E39" s="71">
        <f t="shared" si="4"/>
        <v>57</v>
      </c>
      <c r="F39" s="70">
        <f t="shared" si="4"/>
        <v>1158</v>
      </c>
      <c r="G39" s="70">
        <f t="shared" si="4"/>
        <v>90</v>
      </c>
      <c r="H39" s="70">
        <f t="shared" si="4"/>
        <v>32</v>
      </c>
      <c r="I39" s="70">
        <f t="shared" si="4"/>
        <v>167</v>
      </c>
      <c r="J39" s="70">
        <f t="shared" si="4"/>
        <v>513</v>
      </c>
      <c r="K39" s="70">
        <f t="shared" si="4"/>
        <v>428</v>
      </c>
      <c r="L39" s="70">
        <f t="shared" si="4"/>
        <v>56</v>
      </c>
      <c r="M39" s="70">
        <f t="shared" si="4"/>
        <v>1196</v>
      </c>
    </row>
    <row r="40" spans="1:13" ht="13.5" customHeight="1">
      <c r="A40" s="73" t="s">
        <v>92</v>
      </c>
      <c r="B40" s="77">
        <v>33</v>
      </c>
      <c r="C40" s="44" t="s">
        <v>43</v>
      </c>
      <c r="D40" s="38"/>
      <c r="E40" s="38"/>
      <c r="F40" s="39"/>
      <c r="G40" s="39"/>
      <c r="H40" s="39"/>
      <c r="I40" s="39"/>
      <c r="J40" s="39"/>
      <c r="K40" s="39"/>
      <c r="L40" s="39"/>
      <c r="M40" s="40"/>
    </row>
    <row r="41" spans="1:13" ht="14.25" customHeight="1">
      <c r="A41" s="73" t="s">
        <v>95</v>
      </c>
      <c r="B41" s="81">
        <v>66</v>
      </c>
      <c r="C41" s="150"/>
      <c r="D41" s="151"/>
      <c r="E41" s="152"/>
      <c r="F41" s="108"/>
      <c r="G41" s="108"/>
      <c r="H41" s="108"/>
      <c r="I41" s="108"/>
      <c r="J41" s="109"/>
      <c r="K41" s="108"/>
      <c r="L41" s="167"/>
      <c r="M41" s="171"/>
    </row>
    <row r="42" spans="1:13" ht="14.25">
      <c r="A42" s="73" t="s">
        <v>49</v>
      </c>
      <c r="B42" s="24">
        <v>1009</v>
      </c>
      <c r="C42" s="74"/>
      <c r="D42" s="42"/>
      <c r="E42" s="76"/>
      <c r="F42" s="110"/>
      <c r="G42" s="110"/>
      <c r="H42" s="110"/>
      <c r="I42" s="110"/>
      <c r="J42" s="109"/>
      <c r="K42" s="108"/>
      <c r="L42" s="167"/>
      <c r="M42" s="167"/>
    </row>
    <row r="43" spans="1:13" ht="14.25">
      <c r="A43" s="73" t="s">
        <v>96</v>
      </c>
      <c r="B43" s="81">
        <v>187</v>
      </c>
      <c r="C43" s="74"/>
      <c r="D43" s="39"/>
      <c r="E43" s="39"/>
      <c r="F43" s="110"/>
      <c r="G43" s="110"/>
      <c r="H43" s="110"/>
      <c r="I43" s="110"/>
      <c r="J43" s="109"/>
      <c r="K43" s="108"/>
      <c r="L43" s="167"/>
      <c r="M43" s="171"/>
    </row>
    <row r="44" spans="1:13" ht="18" customHeight="1">
      <c r="A44" s="44" t="s">
        <v>108</v>
      </c>
      <c r="B44" s="39"/>
      <c r="C44" s="39"/>
      <c r="D44" s="39"/>
      <c r="E44" s="39"/>
      <c r="F44" s="110"/>
      <c r="G44" s="110"/>
      <c r="H44" s="110"/>
      <c r="I44" s="110"/>
      <c r="J44" s="109"/>
      <c r="K44" s="111"/>
      <c r="L44" s="167"/>
      <c r="M44" s="167"/>
    </row>
    <row r="45" spans="1:13" ht="15" customHeight="1">
      <c r="A45" s="44" t="s">
        <v>94</v>
      </c>
      <c r="B45" s="39"/>
      <c r="C45" s="39"/>
      <c r="D45" s="39"/>
      <c r="E45" s="39"/>
      <c r="F45" s="110"/>
      <c r="G45" s="110"/>
      <c r="H45" s="110"/>
      <c r="I45" s="110"/>
      <c r="J45" s="109"/>
      <c r="K45" s="108"/>
      <c r="L45" s="167"/>
      <c r="M45" s="171"/>
    </row>
    <row r="46" spans="1:13" ht="13.5" customHeight="1">
      <c r="A46" s="44" t="s">
        <v>93</v>
      </c>
      <c r="B46" s="39"/>
      <c r="C46" s="39"/>
      <c r="D46" s="39"/>
      <c r="E46" s="39"/>
      <c r="F46" s="112"/>
      <c r="G46" s="112"/>
      <c r="H46" s="112"/>
      <c r="I46" s="112"/>
      <c r="J46" s="112"/>
      <c r="K46" s="108"/>
      <c r="L46" s="167"/>
      <c r="M46" s="167"/>
    </row>
    <row r="47" ht="15">
      <c r="A47" s="44" t="s">
        <v>98</v>
      </c>
    </row>
  </sheetData>
  <sheetProtection password="B9F7" sheet="1" objects="1" scenarios="1" selectLockedCells="1" selectUnlockedCells="1"/>
  <mergeCells count="17">
    <mergeCell ref="A1:M1"/>
    <mergeCell ref="A2:M2"/>
    <mergeCell ref="A3:M3"/>
    <mergeCell ref="A4:A5"/>
    <mergeCell ref="B4:C4"/>
    <mergeCell ref="D4:E4"/>
    <mergeCell ref="F4:G4"/>
    <mergeCell ref="L45:M45"/>
    <mergeCell ref="L46:M46"/>
    <mergeCell ref="L44:M44"/>
    <mergeCell ref="H4:M4"/>
    <mergeCell ref="L42:M42"/>
    <mergeCell ref="L43:M43"/>
    <mergeCell ref="L41:M41"/>
    <mergeCell ref="A14:M14"/>
    <mergeCell ref="A17:M17"/>
    <mergeCell ref="C41:E4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7" width="9.7109375" style="6" customWidth="1"/>
    <col min="8" max="8" width="8.140625" style="6" customWidth="1"/>
    <col min="9" max="9" width="8.00390625" style="6" customWidth="1"/>
    <col min="10" max="10" width="9.8515625" style="6" customWidth="1"/>
    <col min="11" max="11" width="7.8515625" style="6" customWidth="1"/>
    <col min="12" max="12" width="12.57421875" style="6" customWidth="1"/>
    <col min="13" max="13" width="9.140625" style="6" customWidth="1"/>
    <col min="14" max="14" width="12.00390625" style="13" customWidth="1"/>
    <col min="15" max="16384" width="9.140625" style="1" customWidth="1"/>
  </cols>
  <sheetData>
    <row r="1" spans="1:14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 customHeight="1">
      <c r="A3" s="135" t="s">
        <v>103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6"/>
      <c r="I4" s="139" t="s">
        <v>64</v>
      </c>
      <c r="J4" s="140"/>
      <c r="K4" s="140"/>
      <c r="L4" s="140"/>
      <c r="M4" s="140"/>
      <c r="N4" s="141"/>
    </row>
    <row r="5" spans="1:14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99" t="s">
        <v>105</v>
      </c>
      <c r="G5" s="99" t="s">
        <v>106</v>
      </c>
      <c r="H5" s="51" t="s">
        <v>104</v>
      </c>
      <c r="I5" s="48" t="s">
        <v>10</v>
      </c>
      <c r="J5" s="48" t="s">
        <v>11</v>
      </c>
      <c r="K5" s="48" t="s">
        <v>12</v>
      </c>
      <c r="L5" s="48" t="s">
        <v>13</v>
      </c>
      <c r="M5" s="49" t="s">
        <v>14</v>
      </c>
      <c r="N5" s="57" t="s">
        <v>15</v>
      </c>
    </row>
    <row r="6" spans="1:15" s="5" customFormat="1" ht="14.25">
      <c r="A6" s="61" t="s">
        <v>75</v>
      </c>
      <c r="B6" s="18">
        <v>3277</v>
      </c>
      <c r="C6" s="19">
        <v>21</v>
      </c>
      <c r="D6" s="20">
        <v>442</v>
      </c>
      <c r="E6" s="20">
        <v>18</v>
      </c>
      <c r="F6" s="18">
        <v>162</v>
      </c>
      <c r="G6" s="18">
        <v>14</v>
      </c>
      <c r="H6" s="21">
        <v>1</v>
      </c>
      <c r="I6" s="77">
        <v>10</v>
      </c>
      <c r="J6" s="18">
        <v>83</v>
      </c>
      <c r="K6" s="18">
        <v>215</v>
      </c>
      <c r="L6" s="18">
        <v>190</v>
      </c>
      <c r="M6" s="23">
        <v>20</v>
      </c>
      <c r="N6" s="24">
        <f aca="true" t="shared" si="0" ref="N6:N11">SUM(I6:M6)</f>
        <v>518</v>
      </c>
      <c r="O6" s="4"/>
    </row>
    <row r="7" spans="1:15" s="5" customFormat="1" ht="14.25">
      <c r="A7" s="62" t="s">
        <v>17</v>
      </c>
      <c r="B7" s="24">
        <v>1943</v>
      </c>
      <c r="C7" s="25">
        <v>13</v>
      </c>
      <c r="D7" s="26">
        <v>158</v>
      </c>
      <c r="E7" s="26">
        <v>5</v>
      </c>
      <c r="F7" s="24">
        <v>83</v>
      </c>
      <c r="G7" s="24">
        <v>9</v>
      </c>
      <c r="H7" s="24">
        <v>1</v>
      </c>
      <c r="I7" s="77">
        <v>9</v>
      </c>
      <c r="J7" s="24">
        <v>37</v>
      </c>
      <c r="K7" s="24">
        <v>99</v>
      </c>
      <c r="L7" s="24">
        <v>47</v>
      </c>
      <c r="M7" s="28">
        <v>4</v>
      </c>
      <c r="N7" s="24">
        <f t="shared" si="0"/>
        <v>196</v>
      </c>
      <c r="O7" s="4"/>
    </row>
    <row r="8" spans="1:15" s="46" customFormat="1" ht="14.25">
      <c r="A8" s="63" t="s">
        <v>18</v>
      </c>
      <c r="B8" s="24">
        <v>1162</v>
      </c>
      <c r="C8" s="25">
        <v>8</v>
      </c>
      <c r="D8" s="26">
        <v>150</v>
      </c>
      <c r="E8" s="26">
        <v>4</v>
      </c>
      <c r="F8" s="24">
        <v>45</v>
      </c>
      <c r="G8" s="24">
        <v>6</v>
      </c>
      <c r="H8" s="24">
        <v>0</v>
      </c>
      <c r="I8" s="77">
        <v>4</v>
      </c>
      <c r="J8" s="24">
        <v>15</v>
      </c>
      <c r="K8" s="24">
        <v>58</v>
      </c>
      <c r="L8" s="24">
        <v>31</v>
      </c>
      <c r="M8" s="28">
        <v>2</v>
      </c>
      <c r="N8" s="24">
        <f t="shared" si="0"/>
        <v>110</v>
      </c>
      <c r="O8" s="45"/>
    </row>
    <row r="9" spans="1:15" s="5" customFormat="1" ht="14.25">
      <c r="A9" s="64" t="s">
        <v>19</v>
      </c>
      <c r="B9" s="24">
        <v>1688</v>
      </c>
      <c r="C9" s="25">
        <v>13</v>
      </c>
      <c r="D9" s="26">
        <v>38</v>
      </c>
      <c r="E9" s="26">
        <v>1</v>
      </c>
      <c r="F9" s="24">
        <v>101</v>
      </c>
      <c r="G9" s="24">
        <v>8</v>
      </c>
      <c r="H9" s="24">
        <v>0</v>
      </c>
      <c r="I9" s="77">
        <v>7</v>
      </c>
      <c r="J9" s="24">
        <v>20</v>
      </c>
      <c r="K9" s="24">
        <v>72</v>
      </c>
      <c r="L9" s="24">
        <v>83</v>
      </c>
      <c r="M9" s="28">
        <v>20</v>
      </c>
      <c r="N9" s="24">
        <f t="shared" si="0"/>
        <v>202</v>
      </c>
      <c r="O9" s="4"/>
    </row>
    <row r="10" spans="1:15" s="5" customFormat="1" ht="14.25">
      <c r="A10" s="64" t="s">
        <v>20</v>
      </c>
      <c r="B10" s="24">
        <v>1433</v>
      </c>
      <c r="C10" s="25">
        <v>10</v>
      </c>
      <c r="D10" s="26">
        <v>346</v>
      </c>
      <c r="E10" s="79">
        <v>11</v>
      </c>
      <c r="F10" s="79">
        <v>80</v>
      </c>
      <c r="G10" s="79">
        <v>7</v>
      </c>
      <c r="H10" s="79">
        <v>1</v>
      </c>
      <c r="I10" s="77">
        <v>2</v>
      </c>
      <c r="J10" s="79">
        <v>8</v>
      </c>
      <c r="K10" s="79">
        <v>69</v>
      </c>
      <c r="L10" s="79">
        <v>85</v>
      </c>
      <c r="M10" s="79">
        <v>10</v>
      </c>
      <c r="N10" s="24">
        <f t="shared" si="0"/>
        <v>174</v>
      </c>
      <c r="O10" s="4" t="s">
        <v>21</v>
      </c>
    </row>
    <row r="11" spans="1:14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103</v>
      </c>
      <c r="G11" s="24">
        <v>9</v>
      </c>
      <c r="H11" s="24">
        <v>10</v>
      </c>
      <c r="I11" s="31" t="s">
        <v>23</v>
      </c>
      <c r="J11" s="31" t="s">
        <v>23</v>
      </c>
      <c r="K11" s="31" t="s">
        <v>23</v>
      </c>
      <c r="L11" s="31" t="s">
        <v>23</v>
      </c>
      <c r="M11" s="58" t="s">
        <v>23</v>
      </c>
      <c r="N11" s="24">
        <f t="shared" si="0"/>
        <v>0</v>
      </c>
    </row>
    <row r="12" spans="1:15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582</v>
      </c>
      <c r="G12" s="30">
        <v>16</v>
      </c>
      <c r="H12" s="30">
        <v>6</v>
      </c>
      <c r="I12" s="53" t="s">
        <v>23</v>
      </c>
      <c r="J12" s="53" t="s">
        <v>23</v>
      </c>
      <c r="K12" s="53" t="s">
        <v>23</v>
      </c>
      <c r="L12" s="53" t="s">
        <v>23</v>
      </c>
      <c r="M12" s="59" t="s">
        <v>23</v>
      </c>
      <c r="N12" s="24">
        <v>0</v>
      </c>
      <c r="O12" s="7"/>
    </row>
    <row r="13" spans="1:16" s="8" customFormat="1" ht="14.25" customHeight="1">
      <c r="A13" s="54" t="s">
        <v>24</v>
      </c>
      <c r="B13" s="55">
        <f aca="true" t="shared" si="1" ref="B13:N13">SUM(B6:B12)</f>
        <v>9503</v>
      </c>
      <c r="C13" s="55">
        <f t="shared" si="1"/>
        <v>65</v>
      </c>
      <c r="D13" s="56">
        <f t="shared" si="1"/>
        <v>1134</v>
      </c>
      <c r="E13" s="57">
        <f t="shared" si="1"/>
        <v>39</v>
      </c>
      <c r="F13" s="55">
        <f t="shared" si="1"/>
        <v>1156</v>
      </c>
      <c r="G13" s="55">
        <f t="shared" si="1"/>
        <v>69</v>
      </c>
      <c r="H13" s="55">
        <f t="shared" si="1"/>
        <v>19</v>
      </c>
      <c r="I13" s="55">
        <f t="shared" si="1"/>
        <v>32</v>
      </c>
      <c r="J13" s="55">
        <f t="shared" si="1"/>
        <v>163</v>
      </c>
      <c r="K13" s="55">
        <f t="shared" si="1"/>
        <v>513</v>
      </c>
      <c r="L13" s="55">
        <f t="shared" si="1"/>
        <v>436</v>
      </c>
      <c r="M13" s="60">
        <f t="shared" si="1"/>
        <v>56</v>
      </c>
      <c r="N13" s="55">
        <f t="shared" si="1"/>
        <v>1200</v>
      </c>
      <c r="P13" s="9"/>
    </row>
    <row r="14" spans="1:14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1:14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</row>
    <row r="16" spans="1:14" s="10" customFormat="1" ht="15">
      <c r="A16" s="54" t="s">
        <v>24</v>
      </c>
      <c r="B16" s="55">
        <f aca="true" t="shared" si="2" ref="B16:N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4" ht="14.25">
      <c r="A18" s="68" t="s">
        <v>34</v>
      </c>
      <c r="B18" s="32" t="s">
        <v>23</v>
      </c>
      <c r="C18" s="32" t="s">
        <v>23</v>
      </c>
      <c r="D18" s="32">
        <v>23</v>
      </c>
      <c r="E18" s="32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  <c r="N18" s="32" t="s">
        <v>23</v>
      </c>
    </row>
    <row r="19" spans="1:14" ht="14.25">
      <c r="A19" s="68" t="s">
        <v>30</v>
      </c>
      <c r="B19" s="35" t="s">
        <v>23</v>
      </c>
      <c r="C19" s="35" t="s">
        <v>23</v>
      </c>
      <c r="D19" s="35">
        <v>32</v>
      </c>
      <c r="E19" s="35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  <c r="N19" s="32" t="s">
        <v>23</v>
      </c>
    </row>
    <row r="20" spans="1:14" ht="14.25">
      <c r="A20" s="68" t="s">
        <v>102</v>
      </c>
      <c r="B20" s="35" t="s">
        <v>23</v>
      </c>
      <c r="C20" s="35" t="s">
        <v>23</v>
      </c>
      <c r="D20" s="35">
        <v>6</v>
      </c>
      <c r="E20" s="35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  <c r="N20" s="32" t="s">
        <v>23</v>
      </c>
    </row>
    <row r="21" spans="1:14" ht="14.25">
      <c r="A21" s="68" t="s">
        <v>33</v>
      </c>
      <c r="B21" s="35" t="s">
        <v>23</v>
      </c>
      <c r="C21" s="35" t="s">
        <v>23</v>
      </c>
      <c r="D21" s="35">
        <v>45</v>
      </c>
      <c r="E21" s="35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  <c r="N21" s="32" t="s">
        <v>23</v>
      </c>
    </row>
    <row r="22" spans="1:14" ht="14.25">
      <c r="A22" s="68" t="s">
        <v>67</v>
      </c>
      <c r="B22" s="35" t="s">
        <v>23</v>
      </c>
      <c r="C22" s="35" t="s">
        <v>23</v>
      </c>
      <c r="D22" s="35">
        <v>8</v>
      </c>
      <c r="E22" s="35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  <c r="N22" s="32" t="s">
        <v>23</v>
      </c>
    </row>
    <row r="23" spans="1:14" ht="14.25">
      <c r="A23" s="68" t="s">
        <v>65</v>
      </c>
      <c r="B23" s="35" t="s">
        <v>23</v>
      </c>
      <c r="C23" s="35" t="s">
        <v>23</v>
      </c>
      <c r="D23" s="35">
        <v>15</v>
      </c>
      <c r="E23" s="35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 t="s">
        <v>23</v>
      </c>
    </row>
    <row r="24" spans="1:14" ht="14.25">
      <c r="A24" s="68" t="s">
        <v>71</v>
      </c>
      <c r="B24" s="35" t="s">
        <v>23</v>
      </c>
      <c r="C24" s="35" t="s">
        <v>23</v>
      </c>
      <c r="D24" s="35">
        <v>32</v>
      </c>
      <c r="E24" s="35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  <c r="N24" s="32" t="s">
        <v>23</v>
      </c>
    </row>
    <row r="25" spans="1:14" ht="14.25">
      <c r="A25" s="68" t="s">
        <v>31</v>
      </c>
      <c r="B25" s="35" t="s">
        <v>23</v>
      </c>
      <c r="C25" s="35" t="s">
        <v>23</v>
      </c>
      <c r="D25" s="35">
        <v>31</v>
      </c>
      <c r="E25" s="35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  <c r="N25" s="32" t="s">
        <v>23</v>
      </c>
    </row>
    <row r="26" spans="1:14" ht="14.25">
      <c r="A26" s="68" t="s">
        <v>72</v>
      </c>
      <c r="B26" s="35" t="s">
        <v>23</v>
      </c>
      <c r="C26" s="35" t="s">
        <v>23</v>
      </c>
      <c r="D26" s="35">
        <v>20</v>
      </c>
      <c r="E26" s="35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</row>
    <row r="27" spans="1:14" ht="14.25">
      <c r="A27" s="68" t="s">
        <v>73</v>
      </c>
      <c r="B27" s="32" t="s">
        <v>23</v>
      </c>
      <c r="C27" s="32" t="s">
        <v>23</v>
      </c>
      <c r="D27" s="32">
        <v>43</v>
      </c>
      <c r="E27" s="32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</row>
    <row r="28" spans="1:14" s="10" customFormat="1" ht="14.25" customHeight="1">
      <c r="A28" s="68" t="s">
        <v>68</v>
      </c>
      <c r="B28" s="32" t="s">
        <v>23</v>
      </c>
      <c r="C28" s="32" t="s">
        <v>23</v>
      </c>
      <c r="D28" s="32">
        <v>11</v>
      </c>
      <c r="E28" s="32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32" t="s">
        <v>23</v>
      </c>
    </row>
    <row r="29" spans="1:15" ht="14.25">
      <c r="A29" s="68" t="s">
        <v>40</v>
      </c>
      <c r="B29" s="32" t="s">
        <v>23</v>
      </c>
      <c r="C29" s="32" t="s">
        <v>23</v>
      </c>
      <c r="D29" s="32">
        <v>27</v>
      </c>
      <c r="E29" s="32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32" t="s">
        <v>23</v>
      </c>
      <c r="O29" s="11"/>
    </row>
    <row r="30" spans="1:15" ht="14.25">
      <c r="A30" s="68" t="s">
        <v>38</v>
      </c>
      <c r="B30" s="32" t="s">
        <v>23</v>
      </c>
      <c r="C30" s="32" t="s">
        <v>23</v>
      </c>
      <c r="D30" s="32">
        <v>36</v>
      </c>
      <c r="E30" s="32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  <c r="N30" s="32" t="s">
        <v>23</v>
      </c>
      <c r="O30" s="11"/>
    </row>
    <row r="31" spans="1:14" ht="14.25">
      <c r="A31" s="68" t="s">
        <v>32</v>
      </c>
      <c r="B31" s="32" t="s">
        <v>23</v>
      </c>
      <c r="C31" s="32" t="s">
        <v>23</v>
      </c>
      <c r="D31" s="32">
        <v>37</v>
      </c>
      <c r="E31" s="3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  <c r="N31" s="32" t="s">
        <v>23</v>
      </c>
    </row>
    <row r="32" spans="1:14" ht="15" customHeight="1">
      <c r="A32" s="68" t="s">
        <v>36</v>
      </c>
      <c r="B32" s="32" t="s">
        <v>23</v>
      </c>
      <c r="C32" s="32" t="s">
        <v>23</v>
      </c>
      <c r="D32" s="32">
        <v>36</v>
      </c>
      <c r="E32" s="32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  <c r="N32" s="32" t="s">
        <v>23</v>
      </c>
    </row>
    <row r="33" spans="1:14" ht="14.25">
      <c r="A33" s="68" t="s">
        <v>29</v>
      </c>
      <c r="B33" s="32" t="s">
        <v>23</v>
      </c>
      <c r="C33" s="32" t="s">
        <v>23</v>
      </c>
      <c r="D33" s="32">
        <v>54</v>
      </c>
      <c r="E33" s="3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  <c r="N33" s="32" t="s">
        <v>23</v>
      </c>
    </row>
    <row r="34" spans="1:14" ht="14.25">
      <c r="A34" s="78" t="s">
        <v>74</v>
      </c>
      <c r="B34" s="32" t="s">
        <v>23</v>
      </c>
      <c r="C34" s="32" t="s">
        <v>23</v>
      </c>
      <c r="D34" s="32">
        <v>58</v>
      </c>
      <c r="E34" s="3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  <c r="N34" s="32" t="s">
        <v>23</v>
      </c>
    </row>
    <row r="35" spans="1:14" ht="14.25">
      <c r="A35" s="78" t="s">
        <v>70</v>
      </c>
      <c r="B35" s="32" t="s">
        <v>23</v>
      </c>
      <c r="C35" s="32" t="s">
        <v>23</v>
      </c>
      <c r="D35" s="32">
        <v>11</v>
      </c>
      <c r="E35" s="3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  <c r="N35" s="32" t="s">
        <v>23</v>
      </c>
    </row>
    <row r="36" spans="1:14" ht="14.25">
      <c r="A36" s="78" t="s">
        <v>35</v>
      </c>
      <c r="B36" s="32" t="s">
        <v>23</v>
      </c>
      <c r="C36" s="32" t="s">
        <v>23</v>
      </c>
      <c r="D36" s="32">
        <v>37</v>
      </c>
      <c r="E36" s="32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  <c r="N36" s="32" t="s">
        <v>23</v>
      </c>
    </row>
    <row r="37" spans="1:14" ht="14.25">
      <c r="A37" s="66" t="s">
        <v>100</v>
      </c>
      <c r="B37" s="32" t="s">
        <v>23</v>
      </c>
      <c r="C37" s="32" t="s">
        <v>23</v>
      </c>
      <c r="D37" s="32">
        <v>3</v>
      </c>
      <c r="E37" s="32">
        <v>1</v>
      </c>
      <c r="F37" s="32" t="s">
        <v>23</v>
      </c>
      <c r="G37" s="32" t="s">
        <v>23</v>
      </c>
      <c r="H37" s="32" t="s">
        <v>23</v>
      </c>
      <c r="I37" s="32" t="s">
        <v>23</v>
      </c>
      <c r="J37" s="32" t="s">
        <v>23</v>
      </c>
      <c r="K37" s="32" t="s">
        <v>23</v>
      </c>
      <c r="L37" s="32" t="s">
        <v>23</v>
      </c>
      <c r="M37" s="32" t="s">
        <v>23</v>
      </c>
      <c r="N37" s="32" t="s">
        <v>23</v>
      </c>
    </row>
    <row r="38" spans="1:14" s="46" customFormat="1" ht="12.75" customHeight="1">
      <c r="A38" s="54" t="s">
        <v>24</v>
      </c>
      <c r="B38" s="67">
        <f aca="true" t="shared" si="3" ref="B38:N38">SUM(B18:B37)</f>
        <v>0</v>
      </c>
      <c r="C38" s="67">
        <f t="shared" si="3"/>
        <v>0</v>
      </c>
      <c r="D38" s="67">
        <f>SUM(D18:D37)</f>
        <v>565</v>
      </c>
      <c r="E38" s="67">
        <f>SUM(E18:E37)</f>
        <v>20</v>
      </c>
      <c r="F38" s="67">
        <f t="shared" si="3"/>
        <v>0</v>
      </c>
      <c r="G38" s="67">
        <f t="shared" si="3"/>
        <v>0</v>
      </c>
      <c r="H38" s="67">
        <f t="shared" si="3"/>
        <v>0</v>
      </c>
      <c r="I38" s="67">
        <f t="shared" si="3"/>
        <v>0</v>
      </c>
      <c r="J38" s="67">
        <f t="shared" si="3"/>
        <v>0</v>
      </c>
      <c r="K38" s="67">
        <f t="shared" si="3"/>
        <v>0</v>
      </c>
      <c r="L38" s="67">
        <f t="shared" si="3"/>
        <v>0</v>
      </c>
      <c r="M38" s="67">
        <f t="shared" si="3"/>
        <v>0</v>
      </c>
      <c r="N38" s="67">
        <f t="shared" si="3"/>
        <v>0</v>
      </c>
    </row>
    <row r="39" spans="1:14" ht="14.25" customHeight="1">
      <c r="A39" s="69" t="s">
        <v>15</v>
      </c>
      <c r="B39" s="70">
        <f aca="true" t="shared" si="4" ref="B39:N39">B13+B16+B38</f>
        <v>9535</v>
      </c>
      <c r="C39" s="70">
        <f t="shared" si="4"/>
        <v>66</v>
      </c>
      <c r="D39" s="70">
        <f t="shared" si="4"/>
        <v>1699</v>
      </c>
      <c r="E39" s="71">
        <f t="shared" si="4"/>
        <v>59</v>
      </c>
      <c r="F39" s="70">
        <f t="shared" si="4"/>
        <v>1156</v>
      </c>
      <c r="G39" s="70">
        <f t="shared" si="4"/>
        <v>69</v>
      </c>
      <c r="H39" s="70">
        <f t="shared" si="4"/>
        <v>19</v>
      </c>
      <c r="I39" s="70">
        <f t="shared" si="4"/>
        <v>32</v>
      </c>
      <c r="J39" s="70">
        <f t="shared" si="4"/>
        <v>163</v>
      </c>
      <c r="K39" s="70">
        <f t="shared" si="4"/>
        <v>513</v>
      </c>
      <c r="L39" s="70">
        <f t="shared" si="4"/>
        <v>436</v>
      </c>
      <c r="M39" s="70">
        <f t="shared" si="4"/>
        <v>56</v>
      </c>
      <c r="N39" s="70">
        <f t="shared" si="4"/>
        <v>1200</v>
      </c>
    </row>
    <row r="40" spans="1:14" ht="13.5" customHeight="1">
      <c r="A40" s="73" t="s">
        <v>92</v>
      </c>
      <c r="B40" s="77">
        <v>33</v>
      </c>
      <c r="C40" s="44" t="s">
        <v>43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4.25" customHeight="1">
      <c r="A41" s="73" t="s">
        <v>95</v>
      </c>
      <c r="B41" s="81">
        <f>C39</f>
        <v>66</v>
      </c>
      <c r="C41" s="150"/>
      <c r="D41" s="151"/>
      <c r="E41" s="152"/>
      <c r="F41" s="108"/>
      <c r="G41" s="108"/>
      <c r="H41" s="108"/>
      <c r="I41" s="108"/>
      <c r="J41" s="108"/>
      <c r="K41" s="109"/>
      <c r="L41" s="108"/>
      <c r="M41" s="167"/>
      <c r="N41" s="171"/>
    </row>
    <row r="42" spans="1:14" ht="14.25">
      <c r="A42" s="73" t="s">
        <v>49</v>
      </c>
      <c r="B42" s="24">
        <v>1014</v>
      </c>
      <c r="C42" s="74"/>
      <c r="D42" s="42"/>
      <c r="E42" s="76"/>
      <c r="F42" s="110"/>
      <c r="G42" s="110"/>
      <c r="H42" s="110"/>
      <c r="I42" s="110"/>
      <c r="J42" s="110"/>
      <c r="K42" s="109"/>
      <c r="L42" s="108"/>
      <c r="M42" s="167"/>
      <c r="N42" s="167"/>
    </row>
    <row r="43" spans="1:14" ht="14.25">
      <c r="A43" s="73" t="s">
        <v>96</v>
      </c>
      <c r="B43" s="81">
        <v>186</v>
      </c>
      <c r="C43" s="74"/>
      <c r="D43" s="39"/>
      <c r="E43" s="39"/>
      <c r="F43" s="110"/>
      <c r="G43" s="110"/>
      <c r="H43" s="110"/>
      <c r="I43" s="110"/>
      <c r="J43" s="110"/>
      <c r="K43" s="109"/>
      <c r="L43" s="108"/>
      <c r="M43" s="167"/>
      <c r="N43" s="171"/>
    </row>
    <row r="44" spans="1:14" ht="18" customHeight="1">
      <c r="A44" s="44" t="s">
        <v>108</v>
      </c>
      <c r="B44" s="39"/>
      <c r="C44" s="39"/>
      <c r="D44" s="39"/>
      <c r="E44" s="39"/>
      <c r="F44" s="110"/>
      <c r="G44" s="110"/>
      <c r="H44" s="110"/>
      <c r="I44" s="110"/>
      <c r="J44" s="110"/>
      <c r="K44" s="109"/>
      <c r="L44" s="111"/>
      <c r="M44" s="167"/>
      <c r="N44" s="167"/>
    </row>
    <row r="45" spans="1:14" ht="15" customHeight="1">
      <c r="A45" s="44" t="s">
        <v>94</v>
      </c>
      <c r="B45" s="39"/>
      <c r="C45" s="39"/>
      <c r="D45" s="39"/>
      <c r="E45" s="39"/>
      <c r="F45" s="110"/>
      <c r="G45" s="110"/>
      <c r="H45" s="110"/>
      <c r="I45" s="110"/>
      <c r="J45" s="110"/>
      <c r="K45" s="109"/>
      <c r="L45" s="108"/>
      <c r="M45" s="167"/>
      <c r="N45" s="171"/>
    </row>
    <row r="46" spans="1:14" ht="13.5" customHeight="1">
      <c r="A46" s="44" t="s">
        <v>93</v>
      </c>
      <c r="B46" s="39"/>
      <c r="C46" s="39"/>
      <c r="D46" s="39"/>
      <c r="E46" s="39"/>
      <c r="F46" s="112"/>
      <c r="G46" s="112"/>
      <c r="H46" s="112"/>
      <c r="I46" s="112"/>
      <c r="J46" s="112"/>
      <c r="K46" s="112"/>
      <c r="L46" s="108"/>
      <c r="M46" s="167"/>
      <c r="N46" s="167"/>
    </row>
    <row r="47" ht="15">
      <c r="A47" s="44" t="s">
        <v>98</v>
      </c>
    </row>
  </sheetData>
  <sheetProtection password="B9F7" sheet="1" objects="1" scenarios="1" selectLockedCells="1" selectUnlockedCells="1"/>
  <mergeCells count="17">
    <mergeCell ref="M45:N45"/>
    <mergeCell ref="M46:N46"/>
    <mergeCell ref="M44:N44"/>
    <mergeCell ref="I4:N4"/>
    <mergeCell ref="M42:N42"/>
    <mergeCell ref="M43:N43"/>
    <mergeCell ref="M41:N41"/>
    <mergeCell ref="A14:N14"/>
    <mergeCell ref="A17:N17"/>
    <mergeCell ref="C41:E41"/>
    <mergeCell ref="A1:N1"/>
    <mergeCell ref="A2:N2"/>
    <mergeCell ref="A3:N3"/>
    <mergeCell ref="A4:A5"/>
    <mergeCell ref="B4:C4"/>
    <mergeCell ref="D4:E4"/>
    <mergeCell ref="F4:H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56.7109375" style="17" customWidth="1"/>
    <col min="2" max="2" width="9.28125" style="6" customWidth="1"/>
    <col min="3" max="3" width="9.140625" style="6" customWidth="1"/>
    <col min="4" max="4" width="9.8515625" style="6" customWidth="1"/>
    <col min="5" max="5" width="11.28125" style="6" customWidth="1"/>
    <col min="6" max="7" width="9.7109375" style="6" customWidth="1"/>
    <col min="8" max="8" width="8.140625" style="6" customWidth="1"/>
    <col min="9" max="9" width="8.00390625" style="6" customWidth="1"/>
    <col min="10" max="10" width="9.8515625" style="6" customWidth="1"/>
    <col min="11" max="11" width="7.8515625" style="6" customWidth="1"/>
    <col min="12" max="12" width="12.57421875" style="6" customWidth="1"/>
    <col min="13" max="13" width="9.140625" style="6" customWidth="1"/>
    <col min="14" max="14" width="12.00390625" style="13" customWidth="1"/>
    <col min="15" max="16384" width="9.140625" style="1" customWidth="1"/>
  </cols>
  <sheetData>
    <row r="1" spans="1:14" ht="14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 customHeight="1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2.75" customHeight="1">
      <c r="A3" s="135" t="s">
        <v>107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s="2" customFormat="1" ht="24" customHeight="1">
      <c r="A4" s="136" t="s">
        <v>2</v>
      </c>
      <c r="B4" s="146" t="s">
        <v>62</v>
      </c>
      <c r="C4" s="147"/>
      <c r="D4" s="138" t="s">
        <v>3</v>
      </c>
      <c r="E4" s="138"/>
      <c r="F4" s="136" t="s">
        <v>84</v>
      </c>
      <c r="G4" s="136"/>
      <c r="H4" s="136"/>
      <c r="I4" s="139" t="s">
        <v>64</v>
      </c>
      <c r="J4" s="140"/>
      <c r="K4" s="140"/>
      <c r="L4" s="140"/>
      <c r="M4" s="140"/>
      <c r="N4" s="141"/>
    </row>
    <row r="5" spans="1:14" s="3" customFormat="1" ht="24" customHeight="1">
      <c r="A5" s="136"/>
      <c r="B5" s="48" t="s">
        <v>97</v>
      </c>
      <c r="C5" s="51" t="s">
        <v>6</v>
      </c>
      <c r="D5" s="82" t="s">
        <v>5</v>
      </c>
      <c r="E5" s="83" t="s">
        <v>7</v>
      </c>
      <c r="F5" s="99" t="s">
        <v>105</v>
      </c>
      <c r="G5" s="99" t="s">
        <v>106</v>
      </c>
      <c r="H5" s="51" t="s">
        <v>104</v>
      </c>
      <c r="I5" s="48" t="s">
        <v>10</v>
      </c>
      <c r="J5" s="48" t="s">
        <v>11</v>
      </c>
      <c r="K5" s="48" t="s">
        <v>12</v>
      </c>
      <c r="L5" s="48" t="s">
        <v>13</v>
      </c>
      <c r="M5" s="49" t="s">
        <v>14</v>
      </c>
      <c r="N5" s="57" t="s">
        <v>15</v>
      </c>
    </row>
    <row r="6" spans="1:15" s="5" customFormat="1" ht="14.25">
      <c r="A6" s="61" t="s">
        <v>75</v>
      </c>
      <c r="B6" s="18">
        <v>3277</v>
      </c>
      <c r="C6" s="18">
        <v>21</v>
      </c>
      <c r="D6" s="20">
        <v>454</v>
      </c>
      <c r="E6" s="20">
        <v>19</v>
      </c>
      <c r="F6" s="18">
        <v>162</v>
      </c>
      <c r="G6" s="18">
        <v>14</v>
      </c>
      <c r="H6" s="21">
        <v>1</v>
      </c>
      <c r="I6" s="77">
        <v>10</v>
      </c>
      <c r="J6" s="18">
        <v>82</v>
      </c>
      <c r="K6" s="18">
        <v>215</v>
      </c>
      <c r="L6" s="18">
        <v>192</v>
      </c>
      <c r="M6" s="23">
        <v>20</v>
      </c>
      <c r="N6" s="24">
        <f aca="true" t="shared" si="0" ref="N6:N11">SUM(I6:M6)</f>
        <v>519</v>
      </c>
      <c r="O6" s="4"/>
    </row>
    <row r="7" spans="1:15" s="5" customFormat="1" ht="14.25">
      <c r="A7" s="62" t="s">
        <v>17</v>
      </c>
      <c r="B7" s="24">
        <v>1943</v>
      </c>
      <c r="C7" s="24">
        <v>13</v>
      </c>
      <c r="D7" s="26">
        <v>144</v>
      </c>
      <c r="E7" s="26">
        <v>5</v>
      </c>
      <c r="F7" s="24">
        <v>83</v>
      </c>
      <c r="G7" s="24">
        <v>9</v>
      </c>
      <c r="H7" s="24">
        <v>1</v>
      </c>
      <c r="I7" s="77">
        <v>9</v>
      </c>
      <c r="J7" s="24">
        <v>37</v>
      </c>
      <c r="K7" s="24">
        <v>98</v>
      </c>
      <c r="L7" s="24">
        <v>47</v>
      </c>
      <c r="M7" s="28">
        <v>4</v>
      </c>
      <c r="N7" s="24">
        <f t="shared" si="0"/>
        <v>195</v>
      </c>
      <c r="O7" s="4"/>
    </row>
    <row r="8" spans="1:15" s="46" customFormat="1" ht="14.25">
      <c r="A8" s="63" t="s">
        <v>18</v>
      </c>
      <c r="B8" s="24">
        <v>1162</v>
      </c>
      <c r="C8" s="24">
        <v>8</v>
      </c>
      <c r="D8" s="26">
        <v>143</v>
      </c>
      <c r="E8" s="26">
        <v>4</v>
      </c>
      <c r="F8" s="24">
        <v>45</v>
      </c>
      <c r="G8" s="24">
        <v>6</v>
      </c>
      <c r="H8" s="24">
        <v>0</v>
      </c>
      <c r="I8" s="77">
        <v>4</v>
      </c>
      <c r="J8" s="24">
        <v>15</v>
      </c>
      <c r="K8" s="24">
        <v>60</v>
      </c>
      <c r="L8" s="24">
        <v>31</v>
      </c>
      <c r="M8" s="28">
        <v>2</v>
      </c>
      <c r="N8" s="24">
        <f t="shared" si="0"/>
        <v>112</v>
      </c>
      <c r="O8" s="45"/>
    </row>
    <row r="9" spans="1:15" s="5" customFormat="1" ht="14.25">
      <c r="A9" s="64" t="s">
        <v>19</v>
      </c>
      <c r="B9" s="24">
        <v>1688</v>
      </c>
      <c r="C9" s="24">
        <v>13</v>
      </c>
      <c r="D9" s="26">
        <v>38</v>
      </c>
      <c r="E9" s="26">
        <v>1</v>
      </c>
      <c r="F9" s="24">
        <v>103</v>
      </c>
      <c r="G9" s="24">
        <v>7</v>
      </c>
      <c r="H9" s="24">
        <v>0</v>
      </c>
      <c r="I9" s="77">
        <v>7</v>
      </c>
      <c r="J9" s="24">
        <v>20</v>
      </c>
      <c r="K9" s="24">
        <v>73</v>
      </c>
      <c r="L9" s="24">
        <v>83</v>
      </c>
      <c r="M9" s="28">
        <v>20</v>
      </c>
      <c r="N9" s="24">
        <f t="shared" si="0"/>
        <v>203</v>
      </c>
      <c r="O9" s="4"/>
    </row>
    <row r="10" spans="1:15" s="5" customFormat="1" ht="14.25">
      <c r="A10" s="64" t="s">
        <v>20</v>
      </c>
      <c r="B10" s="24">
        <v>1433</v>
      </c>
      <c r="C10" s="24">
        <v>10</v>
      </c>
      <c r="D10" s="26">
        <v>311</v>
      </c>
      <c r="E10" s="79">
        <v>10</v>
      </c>
      <c r="F10" s="79">
        <v>80</v>
      </c>
      <c r="G10" s="79">
        <v>7</v>
      </c>
      <c r="H10" s="79">
        <v>1</v>
      </c>
      <c r="I10" s="77">
        <v>2</v>
      </c>
      <c r="J10" s="79">
        <v>8</v>
      </c>
      <c r="K10" s="79">
        <v>70</v>
      </c>
      <c r="L10" s="79">
        <v>85</v>
      </c>
      <c r="M10" s="79">
        <v>10</v>
      </c>
      <c r="N10" s="24">
        <f t="shared" si="0"/>
        <v>175</v>
      </c>
      <c r="O10" s="4" t="s">
        <v>21</v>
      </c>
    </row>
    <row r="11" spans="1:14" s="5" customFormat="1" ht="14.25">
      <c r="A11" s="64" t="s">
        <v>22</v>
      </c>
      <c r="B11" s="24" t="s">
        <v>23</v>
      </c>
      <c r="C11" s="24" t="s">
        <v>23</v>
      </c>
      <c r="D11" s="26" t="s">
        <v>23</v>
      </c>
      <c r="E11" s="26" t="s">
        <v>23</v>
      </c>
      <c r="F11" s="24">
        <v>102</v>
      </c>
      <c r="G11" s="24">
        <v>8</v>
      </c>
      <c r="H11" s="24">
        <v>10</v>
      </c>
      <c r="I11" s="31" t="s">
        <v>23</v>
      </c>
      <c r="J11" s="31" t="s">
        <v>23</v>
      </c>
      <c r="K11" s="31" t="s">
        <v>23</v>
      </c>
      <c r="L11" s="31" t="s">
        <v>23</v>
      </c>
      <c r="M11" s="58" t="s">
        <v>23</v>
      </c>
      <c r="N11" s="24">
        <f t="shared" si="0"/>
        <v>0</v>
      </c>
    </row>
    <row r="12" spans="1:15" s="5" customFormat="1" ht="13.5" customHeight="1">
      <c r="A12" s="65" t="s">
        <v>86</v>
      </c>
      <c r="B12" s="29" t="s">
        <v>23</v>
      </c>
      <c r="C12" s="29" t="s">
        <v>23</v>
      </c>
      <c r="D12" s="52" t="s">
        <v>23</v>
      </c>
      <c r="E12" s="52" t="s">
        <v>23</v>
      </c>
      <c r="F12" s="30">
        <v>586</v>
      </c>
      <c r="G12" s="30">
        <v>15</v>
      </c>
      <c r="H12" s="30">
        <v>6</v>
      </c>
      <c r="I12" s="53" t="s">
        <v>23</v>
      </c>
      <c r="J12" s="53" t="s">
        <v>23</v>
      </c>
      <c r="K12" s="53" t="s">
        <v>23</v>
      </c>
      <c r="L12" s="53" t="s">
        <v>23</v>
      </c>
      <c r="M12" s="59" t="s">
        <v>23</v>
      </c>
      <c r="N12" s="24">
        <v>0</v>
      </c>
      <c r="O12" s="7"/>
    </row>
    <row r="13" spans="1:16" s="8" customFormat="1" ht="14.25" customHeight="1">
      <c r="A13" s="54" t="s">
        <v>24</v>
      </c>
      <c r="B13" s="55">
        <f aca="true" t="shared" si="1" ref="B13:N13">SUM(B6:B12)</f>
        <v>9503</v>
      </c>
      <c r="C13" s="55">
        <f t="shared" si="1"/>
        <v>65</v>
      </c>
      <c r="D13" s="56">
        <f t="shared" si="1"/>
        <v>1090</v>
      </c>
      <c r="E13" s="57">
        <f t="shared" si="1"/>
        <v>39</v>
      </c>
      <c r="F13" s="55">
        <f t="shared" si="1"/>
        <v>1161</v>
      </c>
      <c r="G13" s="55">
        <f t="shared" si="1"/>
        <v>66</v>
      </c>
      <c r="H13" s="55">
        <f t="shared" si="1"/>
        <v>19</v>
      </c>
      <c r="I13" s="55">
        <f t="shared" si="1"/>
        <v>32</v>
      </c>
      <c r="J13" s="55">
        <f t="shared" si="1"/>
        <v>162</v>
      </c>
      <c r="K13" s="55">
        <f t="shared" si="1"/>
        <v>516</v>
      </c>
      <c r="L13" s="55">
        <f t="shared" si="1"/>
        <v>438</v>
      </c>
      <c r="M13" s="60">
        <f t="shared" si="1"/>
        <v>56</v>
      </c>
      <c r="N13" s="55">
        <f t="shared" si="1"/>
        <v>1204</v>
      </c>
      <c r="P13" s="9"/>
    </row>
    <row r="14" spans="1:14" s="5" customFormat="1" ht="9" customHeight="1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1:14" ht="14.25">
      <c r="A15" s="66" t="s">
        <v>26</v>
      </c>
      <c r="B15" s="24">
        <v>32</v>
      </c>
      <c r="C15" s="24">
        <v>1</v>
      </c>
      <c r="D15" s="24" t="s">
        <v>23</v>
      </c>
      <c r="E15" s="24" t="s">
        <v>23</v>
      </c>
      <c r="F15" s="24" t="s">
        <v>23</v>
      </c>
      <c r="G15" s="24" t="s">
        <v>23</v>
      </c>
      <c r="H15" s="24" t="s">
        <v>23</v>
      </c>
      <c r="I15" s="24" t="s">
        <v>23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</row>
    <row r="16" spans="1:14" s="10" customFormat="1" ht="15">
      <c r="A16" s="54" t="s">
        <v>24</v>
      </c>
      <c r="B16" s="55">
        <f aca="true" t="shared" si="2" ref="B16:N16">SUM(B15:B15)</f>
        <v>32</v>
      </c>
      <c r="C16" s="55">
        <f t="shared" si="2"/>
        <v>1</v>
      </c>
      <c r="D16" s="67">
        <f t="shared" si="2"/>
        <v>0</v>
      </c>
      <c r="E16" s="67">
        <f t="shared" si="2"/>
        <v>0</v>
      </c>
      <c r="F16" s="55">
        <f t="shared" si="2"/>
        <v>0</v>
      </c>
      <c r="G16" s="55">
        <f t="shared" si="2"/>
        <v>0</v>
      </c>
      <c r="H16" s="55">
        <f t="shared" si="2"/>
        <v>0</v>
      </c>
      <c r="I16" s="55">
        <f t="shared" si="2"/>
        <v>0</v>
      </c>
      <c r="J16" s="55">
        <f t="shared" si="2"/>
        <v>0</v>
      </c>
      <c r="K16" s="55">
        <f t="shared" si="2"/>
        <v>0</v>
      </c>
      <c r="L16" s="55">
        <f t="shared" si="2"/>
        <v>0</v>
      </c>
      <c r="M16" s="55">
        <f t="shared" si="2"/>
        <v>0</v>
      </c>
      <c r="N16" s="55">
        <f t="shared" si="2"/>
        <v>0</v>
      </c>
    </row>
    <row r="17" spans="1:14" s="5" customFormat="1" ht="14.25">
      <c r="A17" s="161" t="s">
        <v>27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14" ht="14.25">
      <c r="A18" s="68" t="s">
        <v>34</v>
      </c>
      <c r="B18" s="32" t="s">
        <v>23</v>
      </c>
      <c r="C18" s="32" t="s">
        <v>23</v>
      </c>
      <c r="D18" s="32">
        <v>23</v>
      </c>
      <c r="E18" s="32">
        <v>1</v>
      </c>
      <c r="F18" s="32" t="s">
        <v>23</v>
      </c>
      <c r="G18" s="32" t="s">
        <v>23</v>
      </c>
      <c r="H18" s="32" t="s">
        <v>23</v>
      </c>
      <c r="I18" s="32" t="s">
        <v>23</v>
      </c>
      <c r="J18" s="32" t="s">
        <v>23</v>
      </c>
      <c r="K18" s="32" t="s">
        <v>23</v>
      </c>
      <c r="L18" s="32" t="s">
        <v>23</v>
      </c>
      <c r="M18" s="32" t="s">
        <v>23</v>
      </c>
      <c r="N18" s="32" t="s">
        <v>23</v>
      </c>
    </row>
    <row r="19" spans="1:14" ht="14.25">
      <c r="A19" s="68" t="s">
        <v>30</v>
      </c>
      <c r="B19" s="35" t="s">
        <v>23</v>
      </c>
      <c r="C19" s="35" t="s">
        <v>23</v>
      </c>
      <c r="D19" s="35">
        <v>32</v>
      </c>
      <c r="E19" s="35">
        <v>1</v>
      </c>
      <c r="F19" s="32" t="s">
        <v>23</v>
      </c>
      <c r="G19" s="32" t="s">
        <v>23</v>
      </c>
      <c r="H19" s="32" t="s">
        <v>23</v>
      </c>
      <c r="I19" s="32" t="s">
        <v>23</v>
      </c>
      <c r="J19" s="32" t="s">
        <v>23</v>
      </c>
      <c r="K19" s="32" t="s">
        <v>23</v>
      </c>
      <c r="L19" s="32" t="s">
        <v>23</v>
      </c>
      <c r="M19" s="32" t="s">
        <v>23</v>
      </c>
      <c r="N19" s="32" t="s">
        <v>23</v>
      </c>
    </row>
    <row r="20" spans="1:14" ht="14.25">
      <c r="A20" s="68" t="s">
        <v>102</v>
      </c>
      <c r="B20" s="35" t="s">
        <v>23</v>
      </c>
      <c r="C20" s="35" t="s">
        <v>23</v>
      </c>
      <c r="D20" s="35">
        <v>6</v>
      </c>
      <c r="E20" s="35">
        <v>1</v>
      </c>
      <c r="F20" s="32" t="s">
        <v>23</v>
      </c>
      <c r="G20" s="32" t="s">
        <v>23</v>
      </c>
      <c r="H20" s="32" t="s">
        <v>23</v>
      </c>
      <c r="I20" s="32" t="s">
        <v>23</v>
      </c>
      <c r="J20" s="32" t="s">
        <v>23</v>
      </c>
      <c r="K20" s="32" t="s">
        <v>23</v>
      </c>
      <c r="L20" s="32" t="s">
        <v>23</v>
      </c>
      <c r="M20" s="32" t="s">
        <v>23</v>
      </c>
      <c r="N20" s="32" t="s">
        <v>23</v>
      </c>
    </row>
    <row r="21" spans="1:14" ht="14.25">
      <c r="A21" s="68" t="s">
        <v>33</v>
      </c>
      <c r="B21" s="35" t="s">
        <v>23</v>
      </c>
      <c r="C21" s="35" t="s">
        <v>23</v>
      </c>
      <c r="D21" s="35">
        <v>44</v>
      </c>
      <c r="E21" s="35">
        <v>1</v>
      </c>
      <c r="F21" s="32" t="s">
        <v>23</v>
      </c>
      <c r="G21" s="32" t="s">
        <v>23</v>
      </c>
      <c r="H21" s="32" t="s">
        <v>23</v>
      </c>
      <c r="I21" s="32" t="s">
        <v>23</v>
      </c>
      <c r="J21" s="32" t="s">
        <v>23</v>
      </c>
      <c r="K21" s="32" t="s">
        <v>23</v>
      </c>
      <c r="L21" s="32" t="s">
        <v>23</v>
      </c>
      <c r="M21" s="32" t="s">
        <v>23</v>
      </c>
      <c r="N21" s="32" t="s">
        <v>23</v>
      </c>
    </row>
    <row r="22" spans="1:14" ht="14.25">
      <c r="A22" s="68" t="s">
        <v>67</v>
      </c>
      <c r="B22" s="35" t="s">
        <v>23</v>
      </c>
      <c r="C22" s="35" t="s">
        <v>23</v>
      </c>
      <c r="D22" s="35">
        <v>8</v>
      </c>
      <c r="E22" s="35">
        <v>1</v>
      </c>
      <c r="F22" s="32" t="s">
        <v>23</v>
      </c>
      <c r="G22" s="32" t="s">
        <v>23</v>
      </c>
      <c r="H22" s="32" t="s">
        <v>23</v>
      </c>
      <c r="I22" s="32" t="s">
        <v>23</v>
      </c>
      <c r="J22" s="32" t="s">
        <v>23</v>
      </c>
      <c r="K22" s="32" t="s">
        <v>23</v>
      </c>
      <c r="L22" s="32" t="s">
        <v>23</v>
      </c>
      <c r="M22" s="32" t="s">
        <v>23</v>
      </c>
      <c r="N22" s="32" t="s">
        <v>23</v>
      </c>
    </row>
    <row r="23" spans="1:14" ht="14.25">
      <c r="A23" s="68" t="s">
        <v>65</v>
      </c>
      <c r="B23" s="35" t="s">
        <v>23</v>
      </c>
      <c r="C23" s="35" t="s">
        <v>23</v>
      </c>
      <c r="D23" s="35">
        <v>15</v>
      </c>
      <c r="E23" s="35">
        <v>1</v>
      </c>
      <c r="F23" s="32" t="s">
        <v>23</v>
      </c>
      <c r="G23" s="32" t="s">
        <v>23</v>
      </c>
      <c r="H23" s="32" t="s">
        <v>23</v>
      </c>
      <c r="I23" s="32" t="s">
        <v>23</v>
      </c>
      <c r="J23" s="32" t="s">
        <v>23</v>
      </c>
      <c r="K23" s="32" t="s">
        <v>23</v>
      </c>
      <c r="L23" s="32" t="s">
        <v>23</v>
      </c>
      <c r="M23" s="32" t="s">
        <v>23</v>
      </c>
      <c r="N23" s="32" t="s">
        <v>23</v>
      </c>
    </row>
    <row r="24" spans="1:14" ht="14.25">
      <c r="A24" s="68" t="s">
        <v>71</v>
      </c>
      <c r="B24" s="35" t="s">
        <v>23</v>
      </c>
      <c r="C24" s="35" t="s">
        <v>23</v>
      </c>
      <c r="D24" s="35">
        <v>32</v>
      </c>
      <c r="E24" s="35">
        <v>1</v>
      </c>
      <c r="F24" s="32" t="s">
        <v>23</v>
      </c>
      <c r="G24" s="32" t="s">
        <v>23</v>
      </c>
      <c r="H24" s="32" t="s">
        <v>23</v>
      </c>
      <c r="I24" s="32" t="s">
        <v>23</v>
      </c>
      <c r="J24" s="32" t="s">
        <v>23</v>
      </c>
      <c r="K24" s="32" t="s">
        <v>23</v>
      </c>
      <c r="L24" s="32" t="s">
        <v>23</v>
      </c>
      <c r="M24" s="32" t="s">
        <v>23</v>
      </c>
      <c r="N24" s="32" t="s">
        <v>23</v>
      </c>
    </row>
    <row r="25" spans="1:14" ht="14.25">
      <c r="A25" s="68" t="s">
        <v>31</v>
      </c>
      <c r="B25" s="35" t="s">
        <v>23</v>
      </c>
      <c r="C25" s="35" t="s">
        <v>23</v>
      </c>
      <c r="D25" s="35">
        <v>31</v>
      </c>
      <c r="E25" s="35">
        <v>1</v>
      </c>
      <c r="F25" s="32" t="s">
        <v>23</v>
      </c>
      <c r="G25" s="32" t="s">
        <v>23</v>
      </c>
      <c r="H25" s="32" t="s">
        <v>23</v>
      </c>
      <c r="I25" s="32" t="s">
        <v>23</v>
      </c>
      <c r="J25" s="32" t="s">
        <v>23</v>
      </c>
      <c r="K25" s="32" t="s">
        <v>23</v>
      </c>
      <c r="L25" s="32" t="s">
        <v>23</v>
      </c>
      <c r="M25" s="32" t="s">
        <v>23</v>
      </c>
      <c r="N25" s="32" t="s">
        <v>23</v>
      </c>
    </row>
    <row r="26" spans="1:14" ht="14.25">
      <c r="A26" s="68" t="s">
        <v>72</v>
      </c>
      <c r="B26" s="35" t="s">
        <v>23</v>
      </c>
      <c r="C26" s="35" t="s">
        <v>23</v>
      </c>
      <c r="D26" s="35">
        <v>20</v>
      </c>
      <c r="E26" s="35">
        <v>1</v>
      </c>
      <c r="F26" s="32" t="s">
        <v>23</v>
      </c>
      <c r="G26" s="32" t="s">
        <v>23</v>
      </c>
      <c r="H26" s="32" t="s">
        <v>23</v>
      </c>
      <c r="I26" s="32" t="s">
        <v>23</v>
      </c>
      <c r="J26" s="32" t="s">
        <v>23</v>
      </c>
      <c r="K26" s="32" t="s">
        <v>23</v>
      </c>
      <c r="L26" s="32" t="s">
        <v>23</v>
      </c>
      <c r="M26" s="32" t="s">
        <v>23</v>
      </c>
      <c r="N26" s="32" t="s">
        <v>23</v>
      </c>
    </row>
    <row r="27" spans="1:14" ht="14.25">
      <c r="A27" s="68" t="s">
        <v>73</v>
      </c>
      <c r="B27" s="32" t="s">
        <v>23</v>
      </c>
      <c r="C27" s="32" t="s">
        <v>23</v>
      </c>
      <c r="D27" s="32">
        <v>43</v>
      </c>
      <c r="E27" s="32">
        <v>1</v>
      </c>
      <c r="F27" s="32" t="s">
        <v>23</v>
      </c>
      <c r="G27" s="32" t="s">
        <v>23</v>
      </c>
      <c r="H27" s="32" t="s">
        <v>23</v>
      </c>
      <c r="I27" s="32" t="s">
        <v>23</v>
      </c>
      <c r="J27" s="32" t="s">
        <v>23</v>
      </c>
      <c r="K27" s="32" t="s">
        <v>23</v>
      </c>
      <c r="L27" s="32" t="s">
        <v>23</v>
      </c>
      <c r="M27" s="32" t="s">
        <v>23</v>
      </c>
      <c r="N27" s="32" t="s">
        <v>23</v>
      </c>
    </row>
    <row r="28" spans="1:14" s="10" customFormat="1" ht="14.25" customHeight="1">
      <c r="A28" s="68" t="s">
        <v>68</v>
      </c>
      <c r="B28" s="32" t="s">
        <v>23</v>
      </c>
      <c r="C28" s="32" t="s">
        <v>23</v>
      </c>
      <c r="D28" s="32">
        <v>11</v>
      </c>
      <c r="E28" s="32">
        <v>1</v>
      </c>
      <c r="F28" s="32" t="s">
        <v>23</v>
      </c>
      <c r="G28" s="32" t="s">
        <v>23</v>
      </c>
      <c r="H28" s="32" t="s">
        <v>23</v>
      </c>
      <c r="I28" s="32" t="s">
        <v>23</v>
      </c>
      <c r="J28" s="32" t="s">
        <v>23</v>
      </c>
      <c r="K28" s="32" t="s">
        <v>23</v>
      </c>
      <c r="L28" s="32" t="s">
        <v>23</v>
      </c>
      <c r="M28" s="32" t="s">
        <v>23</v>
      </c>
      <c r="N28" s="32" t="s">
        <v>23</v>
      </c>
    </row>
    <row r="29" spans="1:15" ht="14.25">
      <c r="A29" s="68" t="s">
        <v>40</v>
      </c>
      <c r="B29" s="32" t="s">
        <v>23</v>
      </c>
      <c r="C29" s="32" t="s">
        <v>23</v>
      </c>
      <c r="D29" s="32">
        <v>27</v>
      </c>
      <c r="E29" s="32">
        <v>1</v>
      </c>
      <c r="F29" s="32" t="s">
        <v>23</v>
      </c>
      <c r="G29" s="32" t="s">
        <v>23</v>
      </c>
      <c r="H29" s="32" t="s">
        <v>23</v>
      </c>
      <c r="I29" s="32" t="s">
        <v>23</v>
      </c>
      <c r="J29" s="32" t="s">
        <v>23</v>
      </c>
      <c r="K29" s="32" t="s">
        <v>23</v>
      </c>
      <c r="L29" s="32" t="s">
        <v>23</v>
      </c>
      <c r="M29" s="32" t="s">
        <v>23</v>
      </c>
      <c r="N29" s="32" t="s">
        <v>23</v>
      </c>
      <c r="O29" s="11"/>
    </row>
    <row r="30" spans="1:15" ht="14.25">
      <c r="A30" s="68" t="s">
        <v>38</v>
      </c>
      <c r="B30" s="32" t="s">
        <v>23</v>
      </c>
      <c r="C30" s="32" t="s">
        <v>23</v>
      </c>
      <c r="D30" s="32">
        <v>36</v>
      </c>
      <c r="E30" s="32">
        <v>1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 t="s">
        <v>23</v>
      </c>
      <c r="M30" s="32" t="s">
        <v>23</v>
      </c>
      <c r="N30" s="32" t="s">
        <v>23</v>
      </c>
      <c r="O30" s="11"/>
    </row>
    <row r="31" spans="1:14" ht="14.25">
      <c r="A31" s="68" t="s">
        <v>32</v>
      </c>
      <c r="B31" s="32" t="s">
        <v>23</v>
      </c>
      <c r="C31" s="32" t="s">
        <v>23</v>
      </c>
      <c r="D31" s="32">
        <v>37</v>
      </c>
      <c r="E31" s="32">
        <v>1</v>
      </c>
      <c r="F31" s="32" t="s">
        <v>23</v>
      </c>
      <c r="G31" s="32" t="s">
        <v>23</v>
      </c>
      <c r="H31" s="32" t="s">
        <v>23</v>
      </c>
      <c r="I31" s="32" t="s">
        <v>23</v>
      </c>
      <c r="J31" s="32" t="s">
        <v>23</v>
      </c>
      <c r="K31" s="32" t="s">
        <v>23</v>
      </c>
      <c r="L31" s="32" t="s">
        <v>23</v>
      </c>
      <c r="M31" s="32" t="s">
        <v>23</v>
      </c>
      <c r="N31" s="32" t="s">
        <v>23</v>
      </c>
    </row>
    <row r="32" spans="1:14" ht="15" customHeight="1">
      <c r="A32" s="68" t="s">
        <v>36</v>
      </c>
      <c r="B32" s="32" t="s">
        <v>23</v>
      </c>
      <c r="C32" s="32" t="s">
        <v>23</v>
      </c>
      <c r="D32" s="32">
        <v>34</v>
      </c>
      <c r="E32" s="32">
        <v>1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 t="s">
        <v>23</v>
      </c>
      <c r="M32" s="32" t="s">
        <v>23</v>
      </c>
      <c r="N32" s="32" t="s">
        <v>23</v>
      </c>
    </row>
    <row r="33" spans="1:14" ht="14.25">
      <c r="A33" s="68" t="s">
        <v>29</v>
      </c>
      <c r="B33" s="32" t="s">
        <v>23</v>
      </c>
      <c r="C33" s="32" t="s">
        <v>23</v>
      </c>
      <c r="D33" s="32">
        <v>44</v>
      </c>
      <c r="E33" s="32">
        <v>1</v>
      </c>
      <c r="F33" s="32" t="s">
        <v>23</v>
      </c>
      <c r="G33" s="32" t="s">
        <v>23</v>
      </c>
      <c r="H33" s="32" t="s">
        <v>23</v>
      </c>
      <c r="I33" s="32" t="s">
        <v>23</v>
      </c>
      <c r="J33" s="32" t="s">
        <v>23</v>
      </c>
      <c r="K33" s="32" t="s">
        <v>23</v>
      </c>
      <c r="L33" s="32" t="s">
        <v>23</v>
      </c>
      <c r="M33" s="32" t="s">
        <v>23</v>
      </c>
      <c r="N33" s="32" t="s">
        <v>23</v>
      </c>
    </row>
    <row r="34" spans="1:14" ht="14.25">
      <c r="A34" s="78" t="s">
        <v>74</v>
      </c>
      <c r="B34" s="32" t="s">
        <v>23</v>
      </c>
      <c r="C34" s="32" t="s">
        <v>23</v>
      </c>
      <c r="D34" s="32">
        <v>46</v>
      </c>
      <c r="E34" s="32">
        <v>1</v>
      </c>
      <c r="F34" s="32" t="s">
        <v>23</v>
      </c>
      <c r="G34" s="32" t="s">
        <v>23</v>
      </c>
      <c r="H34" s="32" t="s">
        <v>23</v>
      </c>
      <c r="I34" s="32" t="s">
        <v>23</v>
      </c>
      <c r="J34" s="32" t="s">
        <v>23</v>
      </c>
      <c r="K34" s="32" t="s">
        <v>23</v>
      </c>
      <c r="L34" s="32" t="s">
        <v>23</v>
      </c>
      <c r="M34" s="32" t="s">
        <v>23</v>
      </c>
      <c r="N34" s="32" t="s">
        <v>23</v>
      </c>
    </row>
    <row r="35" spans="1:14" ht="14.25">
      <c r="A35" s="78" t="s">
        <v>70</v>
      </c>
      <c r="B35" s="32" t="s">
        <v>23</v>
      </c>
      <c r="C35" s="32" t="s">
        <v>23</v>
      </c>
      <c r="D35" s="32">
        <v>11</v>
      </c>
      <c r="E35" s="32">
        <v>1</v>
      </c>
      <c r="F35" s="32" t="s">
        <v>23</v>
      </c>
      <c r="G35" s="32" t="s">
        <v>23</v>
      </c>
      <c r="H35" s="32" t="s">
        <v>23</v>
      </c>
      <c r="I35" s="32" t="s">
        <v>23</v>
      </c>
      <c r="J35" s="32" t="s">
        <v>23</v>
      </c>
      <c r="K35" s="32" t="s">
        <v>23</v>
      </c>
      <c r="L35" s="32" t="s">
        <v>23</v>
      </c>
      <c r="M35" s="32" t="s">
        <v>23</v>
      </c>
      <c r="N35" s="32" t="s">
        <v>23</v>
      </c>
    </row>
    <row r="36" spans="1:14" ht="14.25">
      <c r="A36" s="78" t="s">
        <v>35</v>
      </c>
      <c r="B36" s="32" t="s">
        <v>23</v>
      </c>
      <c r="C36" s="32" t="s">
        <v>23</v>
      </c>
      <c r="D36" s="32">
        <v>37</v>
      </c>
      <c r="E36" s="32">
        <v>1</v>
      </c>
      <c r="F36" s="32" t="s">
        <v>23</v>
      </c>
      <c r="G36" s="32" t="s">
        <v>23</v>
      </c>
      <c r="H36" s="32" t="s">
        <v>23</v>
      </c>
      <c r="I36" s="32" t="s">
        <v>23</v>
      </c>
      <c r="J36" s="32" t="s">
        <v>23</v>
      </c>
      <c r="K36" s="32" t="s">
        <v>23</v>
      </c>
      <c r="L36" s="32" t="s">
        <v>23</v>
      </c>
      <c r="M36" s="32" t="s">
        <v>23</v>
      </c>
      <c r="N36" s="32" t="s">
        <v>23</v>
      </c>
    </row>
    <row r="37" spans="1:14" ht="14.25">
      <c r="A37" s="66" t="s">
        <v>100</v>
      </c>
      <c r="B37" s="32" t="s">
        <v>23</v>
      </c>
      <c r="C37" s="32" t="s">
        <v>23</v>
      </c>
      <c r="D37" s="32">
        <v>3</v>
      </c>
      <c r="E37" s="32">
        <v>1</v>
      </c>
      <c r="F37" s="32" t="s">
        <v>23</v>
      </c>
      <c r="G37" s="32" t="s">
        <v>23</v>
      </c>
      <c r="H37" s="32" t="s">
        <v>23</v>
      </c>
      <c r="I37" s="32" t="s">
        <v>23</v>
      </c>
      <c r="J37" s="32" t="s">
        <v>23</v>
      </c>
      <c r="K37" s="32" t="s">
        <v>23</v>
      </c>
      <c r="L37" s="32" t="s">
        <v>23</v>
      </c>
      <c r="M37" s="32" t="s">
        <v>23</v>
      </c>
      <c r="N37" s="32" t="s">
        <v>23</v>
      </c>
    </row>
    <row r="38" spans="1:14" s="46" customFormat="1" ht="12.75" customHeight="1">
      <c r="A38" s="54" t="s">
        <v>24</v>
      </c>
      <c r="B38" s="67">
        <f aca="true" t="shared" si="3" ref="B38:N38">SUM(B18:B37)</f>
        <v>0</v>
      </c>
      <c r="C38" s="67">
        <f t="shared" si="3"/>
        <v>0</v>
      </c>
      <c r="D38" s="67">
        <f>SUM(D18:D37)</f>
        <v>540</v>
      </c>
      <c r="E38" s="67">
        <f t="shared" si="3"/>
        <v>20</v>
      </c>
      <c r="F38" s="67">
        <f t="shared" si="3"/>
        <v>0</v>
      </c>
      <c r="G38" s="67">
        <f t="shared" si="3"/>
        <v>0</v>
      </c>
      <c r="H38" s="67">
        <f t="shared" si="3"/>
        <v>0</v>
      </c>
      <c r="I38" s="67">
        <f t="shared" si="3"/>
        <v>0</v>
      </c>
      <c r="J38" s="67">
        <f t="shared" si="3"/>
        <v>0</v>
      </c>
      <c r="K38" s="67">
        <f t="shared" si="3"/>
        <v>0</v>
      </c>
      <c r="L38" s="67">
        <f t="shared" si="3"/>
        <v>0</v>
      </c>
      <c r="M38" s="67">
        <f t="shared" si="3"/>
        <v>0</v>
      </c>
      <c r="N38" s="67">
        <f t="shared" si="3"/>
        <v>0</v>
      </c>
    </row>
    <row r="39" spans="1:14" ht="14.25" customHeight="1">
      <c r="A39" s="69" t="s">
        <v>15</v>
      </c>
      <c r="B39" s="70">
        <f aca="true" t="shared" si="4" ref="B39:N39">B13+B16+B38</f>
        <v>9535</v>
      </c>
      <c r="C39" s="70">
        <f t="shared" si="4"/>
        <v>66</v>
      </c>
      <c r="D39" s="70">
        <f t="shared" si="4"/>
        <v>1630</v>
      </c>
      <c r="E39" s="71">
        <f t="shared" si="4"/>
        <v>59</v>
      </c>
      <c r="F39" s="70">
        <f t="shared" si="4"/>
        <v>1161</v>
      </c>
      <c r="G39" s="70">
        <f t="shared" si="4"/>
        <v>66</v>
      </c>
      <c r="H39" s="70">
        <f t="shared" si="4"/>
        <v>19</v>
      </c>
      <c r="I39" s="70">
        <f t="shared" si="4"/>
        <v>32</v>
      </c>
      <c r="J39" s="70">
        <f t="shared" si="4"/>
        <v>162</v>
      </c>
      <c r="K39" s="70">
        <f t="shared" si="4"/>
        <v>516</v>
      </c>
      <c r="L39" s="70">
        <f t="shared" si="4"/>
        <v>438</v>
      </c>
      <c r="M39" s="70">
        <f t="shared" si="4"/>
        <v>56</v>
      </c>
      <c r="N39" s="70">
        <f t="shared" si="4"/>
        <v>1204</v>
      </c>
    </row>
    <row r="40" spans="1:14" ht="13.5" customHeight="1">
      <c r="A40" s="73" t="s">
        <v>92</v>
      </c>
      <c r="B40" s="77">
        <v>33</v>
      </c>
      <c r="C40" s="44" t="s">
        <v>43</v>
      </c>
      <c r="D40" s="38"/>
      <c r="E40" s="38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4.25" customHeight="1">
      <c r="A41" s="73" t="s">
        <v>95</v>
      </c>
      <c r="B41" s="81">
        <f>C39</f>
        <v>66</v>
      </c>
      <c r="C41" s="150"/>
      <c r="D41" s="151"/>
      <c r="E41" s="152"/>
      <c r="F41" s="108"/>
      <c r="G41" s="108"/>
      <c r="H41" s="108"/>
      <c r="I41" s="108"/>
      <c r="J41" s="108"/>
      <c r="K41" s="109"/>
      <c r="L41" s="108"/>
      <c r="M41" s="167"/>
      <c r="N41" s="171"/>
    </row>
    <row r="42" spans="1:14" ht="14.25">
      <c r="A42" s="73" t="s">
        <v>49</v>
      </c>
      <c r="B42" s="24">
        <v>1016</v>
      </c>
      <c r="C42" s="74"/>
      <c r="D42" s="42"/>
      <c r="E42" s="76"/>
      <c r="F42" s="110"/>
      <c r="G42" s="110"/>
      <c r="H42" s="110"/>
      <c r="I42" s="110"/>
      <c r="J42" s="110"/>
      <c r="K42" s="109"/>
      <c r="L42" s="108"/>
      <c r="M42" s="167"/>
      <c r="N42" s="167"/>
    </row>
    <row r="43" spans="1:14" ht="14.25">
      <c r="A43" s="73" t="s">
        <v>96</v>
      </c>
      <c r="B43" s="81">
        <v>188</v>
      </c>
      <c r="C43" s="74"/>
      <c r="D43" s="39"/>
      <c r="E43" s="116"/>
      <c r="F43" s="110"/>
      <c r="G43" s="110"/>
      <c r="H43" s="110"/>
      <c r="I43" s="110"/>
      <c r="J43" s="110"/>
      <c r="K43" s="109"/>
      <c r="L43" s="108"/>
      <c r="M43" s="167"/>
      <c r="N43" s="171"/>
    </row>
    <row r="44" spans="1:14" ht="18" customHeight="1">
      <c r="A44" s="44" t="s">
        <v>108</v>
      </c>
      <c r="B44" s="39"/>
      <c r="C44" s="39"/>
      <c r="D44" s="39"/>
      <c r="E44" s="39"/>
      <c r="F44" s="110"/>
      <c r="G44" s="110"/>
      <c r="H44" s="110"/>
      <c r="I44" s="110"/>
      <c r="J44" s="110"/>
      <c r="K44" s="109"/>
      <c r="L44" s="111"/>
      <c r="M44" s="167"/>
      <c r="N44" s="167"/>
    </row>
    <row r="45" spans="1:14" ht="15" customHeight="1">
      <c r="A45" s="44" t="s">
        <v>94</v>
      </c>
      <c r="B45" s="39"/>
      <c r="C45" s="39"/>
      <c r="D45" s="39"/>
      <c r="E45" s="39"/>
      <c r="F45" s="110"/>
      <c r="G45" s="110"/>
      <c r="H45" s="110"/>
      <c r="I45" s="110"/>
      <c r="J45" s="110"/>
      <c r="K45" s="109"/>
      <c r="L45" s="108"/>
      <c r="M45" s="167"/>
      <c r="N45" s="171"/>
    </row>
    <row r="46" spans="1:14" ht="13.5" customHeight="1">
      <c r="A46" s="44" t="s">
        <v>93</v>
      </c>
      <c r="B46" s="39"/>
      <c r="C46" s="39"/>
      <c r="D46" s="39"/>
      <c r="E46" s="39"/>
      <c r="F46" s="112"/>
      <c r="G46" s="112"/>
      <c r="H46" s="112"/>
      <c r="I46" s="112"/>
      <c r="J46" s="112"/>
      <c r="K46" s="112"/>
      <c r="L46" s="108"/>
      <c r="M46" s="167"/>
      <c r="N46" s="167"/>
    </row>
    <row r="47" ht="15">
      <c r="A47" s="44" t="s">
        <v>98</v>
      </c>
    </row>
  </sheetData>
  <sheetProtection password="B9F7" sheet="1" objects="1" scenarios="1" selectLockedCells="1" selectUnlockedCells="1"/>
  <mergeCells count="17">
    <mergeCell ref="A1:N1"/>
    <mergeCell ref="A2:N2"/>
    <mergeCell ref="A3:N3"/>
    <mergeCell ref="A4:A5"/>
    <mergeCell ref="B4:C4"/>
    <mergeCell ref="D4:E4"/>
    <mergeCell ref="F4:H4"/>
    <mergeCell ref="M45:N45"/>
    <mergeCell ref="M46:N46"/>
    <mergeCell ref="M44:N44"/>
    <mergeCell ref="I4:N4"/>
    <mergeCell ref="M42:N42"/>
    <mergeCell ref="M43:N43"/>
    <mergeCell ref="M41:N41"/>
    <mergeCell ref="A14:N14"/>
    <mergeCell ref="A17:N17"/>
    <mergeCell ref="C41:E4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2010-12-13T16:52:21Z</cp:lastPrinted>
  <dcterms:created xsi:type="dcterms:W3CDTF">2010-02-11T13:07:05Z</dcterms:created>
  <dcterms:modified xsi:type="dcterms:W3CDTF">2011-10-06T13:32:34Z</dcterms:modified>
  <cp:category/>
  <cp:version/>
  <cp:contentType/>
  <cp:contentStatus/>
</cp:coreProperties>
</file>