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3" activeTab="11"/>
  </bookViews>
  <sheets>
    <sheet name="janeiro 2012" sheetId="1" r:id="rId1"/>
    <sheet name="fevereiro12" sheetId="2" r:id="rId2"/>
    <sheet name="março12" sheetId="3" r:id="rId3"/>
    <sheet name="abril12" sheetId="4" r:id="rId4"/>
    <sheet name="maio12" sheetId="5" r:id="rId5"/>
    <sheet name="junho12" sheetId="6" r:id="rId6"/>
    <sheet name="julho12" sheetId="7" r:id="rId7"/>
    <sheet name="agosto12 " sheetId="8" r:id="rId8"/>
    <sheet name="setembro12" sheetId="9" r:id="rId9"/>
    <sheet name="outubro12" sheetId="10" r:id="rId10"/>
    <sheet name="novembro12 " sheetId="11" r:id="rId11"/>
    <sheet name="dezembro12 " sheetId="12" r:id="rId12"/>
  </sheets>
  <definedNames/>
  <calcPr fullCalcOnLoad="1"/>
</workbook>
</file>

<file path=xl/sharedStrings.xml><?xml version="1.0" encoding="utf-8"?>
<sst xmlns="http://schemas.openxmlformats.org/spreadsheetml/2006/main" count="528" uniqueCount="47">
  <si>
    <t>UNIVERSIDADE ESTADUAL DO OESTE DO PARANÁ</t>
  </si>
  <si>
    <t>ÁREA DE INFORMAÇÕES</t>
  </si>
  <si>
    <t>Ciências Biológicas e da Saúde</t>
  </si>
  <si>
    <t>Ciências Médicas e Farmacêuticas</t>
  </si>
  <si>
    <t>Ciências Exatas e Tecnológicas</t>
  </si>
  <si>
    <t>Ciências Sociais Aplicadas</t>
  </si>
  <si>
    <t>Educação, Comunicação e Artes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</si>
  <si>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</si>
  <si>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</si>
  <si>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</si>
  <si>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</si>
  <si>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</si>
  <si>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</si>
  <si>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</si>
  <si>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</si>
  <si>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</si>
  <si>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</si>
  <si>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CAMPUS DE CASCAVEL</t>
  </si>
  <si>
    <t>Efetivos</t>
  </si>
  <si>
    <t>Temporários</t>
  </si>
  <si>
    <t>Total</t>
  </si>
  <si>
    <t>Total             EF + CRES</t>
  </si>
  <si>
    <t>C/H Efetivos</t>
  </si>
  <si>
    <t>C/H Temporários</t>
  </si>
  <si>
    <t>Total C.H.</t>
  </si>
  <si>
    <t>Total Cascavel</t>
  </si>
  <si>
    <t>Total Foz do Iguaçu</t>
  </si>
  <si>
    <t>Total Francisco Beltrão</t>
  </si>
  <si>
    <t>Total Marechal Cândido Rondon</t>
  </si>
  <si>
    <t>Total Toledo</t>
  </si>
  <si>
    <t>Total UNIOESTE</t>
  </si>
  <si>
    <t>Campus/Centros</t>
  </si>
  <si>
    <t>PRÓ-REITORIA DE PLANEJAMENTO</t>
  </si>
  <si>
    <t>Fonte: Pró-Reitoria de Planejamento</t>
  </si>
  <si>
    <t>TIDE</t>
  </si>
  <si>
    <r>
      <t xml:space="preserve">Dados de </t>
    </r>
    <r>
      <rPr>
        <b/>
        <sz val="12"/>
        <rFont val="Arial"/>
        <family val="2"/>
      </rPr>
      <t>Janeiro de 2012</t>
    </r>
    <r>
      <rPr>
        <b/>
        <sz val="8"/>
        <rFont val="Arial"/>
        <family val="2"/>
      </rPr>
      <t xml:space="preserve"> (último dia útil do mês)</t>
    </r>
  </si>
  <si>
    <r>
      <t xml:space="preserve">Estatística de Docentes por </t>
    </r>
    <r>
      <rPr>
        <b/>
        <sz val="12"/>
        <rFont val="Arial"/>
        <family val="2"/>
      </rPr>
      <t>Regime de Trabalho</t>
    </r>
  </si>
  <si>
    <r>
      <t>Dados de fevereiro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</si>
  <si>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MARÇO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</si>
  <si>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maio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</si>
  <si>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junho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</si>
  <si>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julho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</si>
  <si>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agosto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</si>
  <si>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setembro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</si>
  <si>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outubro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</si>
  <si>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novembro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</si>
  <si>
    <r>
      <t>Dados de dezembro</t>
    </r>
    <r>
      <rPr>
        <b/>
        <sz val="12"/>
        <rFont val="Arial"/>
        <family val="2"/>
      </rPr>
      <t xml:space="preserve"> de 2012</t>
    </r>
    <r>
      <rPr>
        <b/>
        <sz val="8"/>
        <rFont val="Arial"/>
        <family val="2"/>
      </rPr>
      <t xml:space="preserve"> 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</si>
</sst>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6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B9" sqref="B9:F13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35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17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101</v>
      </c>
      <c r="C9" s="11">
        <v>22</v>
      </c>
      <c r="D9" s="11">
        <v>10</v>
      </c>
      <c r="E9" s="11">
        <v>3</v>
      </c>
      <c r="F9" s="11"/>
      <c r="G9" s="11">
        <f>SUM(B9:F9)</f>
        <v>136</v>
      </c>
      <c r="H9" s="11"/>
      <c r="I9" s="11">
        <v>9</v>
      </c>
      <c r="J9" s="11">
        <v>9</v>
      </c>
      <c r="K9" s="11">
        <v>2</v>
      </c>
      <c r="L9" s="11"/>
      <c r="M9" s="12">
        <f>SUM(H9:L9)</f>
        <v>20</v>
      </c>
      <c r="N9" s="12">
        <f>G9+M9</f>
        <v>156</v>
      </c>
      <c r="O9" s="4">
        <f>B9*$C$7+C9*$C$7+D9*$D$7+E9*$E$7+F9*$F$7</f>
        <v>5196</v>
      </c>
      <c r="P9" s="4">
        <f>H9*$I$7+I9*$I$7+J9*$J$7+K9*$K$7+L9*$L$7</f>
        <v>600</v>
      </c>
      <c r="Q9" s="4">
        <f>SUM(O9:P9)</f>
        <v>5796</v>
      </c>
      <c r="R9" s="13"/>
    </row>
    <row r="10" spans="1:18" ht="12.75">
      <c r="A10" s="10" t="s">
        <v>3</v>
      </c>
      <c r="B10" s="11">
        <v>45</v>
      </c>
      <c r="C10" s="11">
        <v>33</v>
      </c>
      <c r="D10" s="11">
        <v>32</v>
      </c>
      <c r="E10" s="11">
        <v>7</v>
      </c>
      <c r="F10" s="11">
        <v>2</v>
      </c>
      <c r="G10" s="11">
        <f>SUM(B10:F10)</f>
        <v>119</v>
      </c>
      <c r="H10" s="11"/>
      <c r="I10" s="11">
        <v>2</v>
      </c>
      <c r="J10" s="11">
        <v>13</v>
      </c>
      <c r="K10" s="11"/>
      <c r="L10" s="11"/>
      <c r="M10" s="12">
        <f>SUM(H10:L10)</f>
        <v>15</v>
      </c>
      <c r="N10" s="12">
        <f>G10+M10</f>
        <v>134</v>
      </c>
      <c r="O10" s="4">
        <f>B10*$C$7+C10*$C$7+D10*$D$7+E10*$E$7+F10*$F$7</f>
        <v>3990</v>
      </c>
      <c r="P10" s="4">
        <f>H10*$I$7+I10*$I$7+J10*$J$7+K10*$K$7+L10*$L$7</f>
        <v>392</v>
      </c>
      <c r="Q10" s="4">
        <f>SUM(O10:P10)</f>
        <v>4382</v>
      </c>
      <c r="R10" s="13"/>
    </row>
    <row r="11" spans="1:18" ht="12.75">
      <c r="A11" s="10" t="s">
        <v>4</v>
      </c>
      <c r="B11" s="11">
        <v>73</v>
      </c>
      <c r="C11" s="11">
        <v>6</v>
      </c>
      <c r="D11" s="11">
        <v>3</v>
      </c>
      <c r="E11" s="11"/>
      <c r="F11" s="11">
        <v>1</v>
      </c>
      <c r="G11" s="11">
        <f>SUM(B11:F11)</f>
        <v>83</v>
      </c>
      <c r="H11" s="11"/>
      <c r="I11" s="11">
        <v>3</v>
      </c>
      <c r="J11" s="11">
        <v>2</v>
      </c>
      <c r="K11" s="11"/>
      <c r="L11" s="11"/>
      <c r="M11" s="12">
        <f>SUM(H11:L11)</f>
        <v>5</v>
      </c>
      <c r="N11" s="12">
        <f>G11+M11</f>
        <v>88</v>
      </c>
      <c r="O11" s="4">
        <f>B11*$C$7+C11*$C$7+D11*$D$7+E11*$E$7+F11*$F$7</f>
        <v>3241</v>
      </c>
      <c r="P11" s="4">
        <f>H11*$I$7+I11*$I$7+J11*$J$7+K11*$K$7+L11*$L$7</f>
        <v>168</v>
      </c>
      <c r="Q11" s="4">
        <f>SUM(O11:P11)</f>
        <v>3409</v>
      </c>
      <c r="R11" s="13"/>
    </row>
    <row r="12" spans="1:18" ht="12.75">
      <c r="A12" s="10" t="s">
        <v>5</v>
      </c>
      <c r="B12" s="11">
        <v>29</v>
      </c>
      <c r="C12" s="11">
        <v>2</v>
      </c>
      <c r="D12" s="11">
        <v>5</v>
      </c>
      <c r="E12" s="11"/>
      <c r="F12" s="11"/>
      <c r="G12" s="11">
        <f>SUM(B12:F12)</f>
        <v>36</v>
      </c>
      <c r="H12" s="11"/>
      <c r="I12" s="11"/>
      <c r="J12" s="11">
        <v>6</v>
      </c>
      <c r="K12" s="11">
        <v>2</v>
      </c>
      <c r="L12" s="11"/>
      <c r="M12" s="12">
        <f>SUM(H12:L12)</f>
        <v>8</v>
      </c>
      <c r="N12" s="12">
        <f>G12+M12</f>
        <v>44</v>
      </c>
      <c r="O12" s="4">
        <f>B12*$C$7+C12*$C$7+D12*$D$7+E12*$E$7+F12*$F$7</f>
        <v>1360</v>
      </c>
      <c r="P12" s="4">
        <f>H12*$I$7+I12*$I$7+J12*$J$7+K12*$K$7+L12*$L$7</f>
        <v>168</v>
      </c>
      <c r="Q12" s="4">
        <f>SUM(O12:P12)</f>
        <v>1528</v>
      </c>
      <c r="R12" s="13"/>
    </row>
    <row r="13" spans="1:18" ht="12.75">
      <c r="A13" s="10" t="s">
        <v>6</v>
      </c>
      <c r="B13" s="11">
        <v>63</v>
      </c>
      <c r="C13" s="11">
        <v>5</v>
      </c>
      <c r="D13" s="11"/>
      <c r="E13" s="11"/>
      <c r="F13" s="11"/>
      <c r="G13" s="11">
        <f>SUM(B13:F13)</f>
        <v>68</v>
      </c>
      <c r="H13" s="11"/>
      <c r="I13" s="11">
        <v>13</v>
      </c>
      <c r="J13" s="11">
        <v>8</v>
      </c>
      <c r="K13" s="11"/>
      <c r="L13" s="11"/>
      <c r="M13" s="12">
        <f>SUM(H13:L13)</f>
        <v>21</v>
      </c>
      <c r="N13" s="12">
        <f>G13+M13</f>
        <v>89</v>
      </c>
      <c r="O13" s="4">
        <f>B13*$C$7+C13*$C$7+D13*$D$7+E13*$E$7+F13*$F$7</f>
        <v>2720</v>
      </c>
      <c r="P13" s="4">
        <f>H13*$I$7+I13*$I$7+J13*$J$7+K13*$K$7+L13*$L$7</f>
        <v>712</v>
      </c>
      <c r="Q13" s="4">
        <f>SUM(O13:P13)</f>
        <v>3432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311</v>
      </c>
      <c r="C14" s="8">
        <f t="shared" si="0"/>
        <v>68</v>
      </c>
      <c r="D14" s="8">
        <f t="shared" si="0"/>
        <v>50</v>
      </c>
      <c r="E14" s="8">
        <f t="shared" si="0"/>
        <v>10</v>
      </c>
      <c r="F14" s="8">
        <f t="shared" si="0"/>
        <v>3</v>
      </c>
      <c r="G14" s="8">
        <f t="shared" si="0"/>
        <v>442</v>
      </c>
      <c r="H14" s="8">
        <f t="shared" si="0"/>
        <v>0</v>
      </c>
      <c r="I14" s="8">
        <f t="shared" si="0"/>
        <v>27</v>
      </c>
      <c r="J14" s="8">
        <f t="shared" si="0"/>
        <v>38</v>
      </c>
      <c r="K14" s="8">
        <f t="shared" si="0"/>
        <v>4</v>
      </c>
      <c r="L14" s="8">
        <f t="shared" si="0"/>
        <v>0</v>
      </c>
      <c r="M14" s="8">
        <f>SUM(M9:M13)</f>
        <v>69</v>
      </c>
      <c r="N14" s="8">
        <f t="shared" si="0"/>
        <v>511</v>
      </c>
      <c r="O14" s="8">
        <f t="shared" si="0"/>
        <v>16507</v>
      </c>
      <c r="P14" s="8">
        <f t="shared" si="0"/>
        <v>2040</v>
      </c>
      <c r="Q14" s="8">
        <f t="shared" si="0"/>
        <v>18547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0">
        <v>26</v>
      </c>
      <c r="C16" s="11">
        <v>14</v>
      </c>
      <c r="D16" s="11">
        <v>6</v>
      </c>
      <c r="E16" s="11"/>
      <c r="F16" s="11"/>
      <c r="G16" s="11">
        <f>SUM(B16:F16)</f>
        <v>46</v>
      </c>
      <c r="H16" s="11"/>
      <c r="I16" s="11">
        <v>3</v>
      </c>
      <c r="J16" s="11">
        <v>10</v>
      </c>
      <c r="K16" s="11">
        <v>1</v>
      </c>
      <c r="L16" s="11"/>
      <c r="M16" s="12">
        <f>SUM(H16:L16)</f>
        <v>14</v>
      </c>
      <c r="N16" s="12">
        <f>G16+M16</f>
        <v>60</v>
      </c>
      <c r="O16" s="4">
        <f>B16*$C$7+C16*$C$7+D16*$D$7+E16*$E$7+F16*$F$7</f>
        <v>1744</v>
      </c>
      <c r="P16" s="4">
        <f>H16*$I$7+I16*$I$7+J16*$J$7+K16*$K$7+L16*$L$7</f>
        <v>372</v>
      </c>
      <c r="Q16" s="4">
        <f>SUM(O16:P16)</f>
        <v>2116</v>
      </c>
      <c r="R16" s="13"/>
    </row>
    <row r="17" spans="1:18" ht="12.75">
      <c r="A17" s="10" t="s">
        <v>8</v>
      </c>
      <c r="B17" s="10">
        <v>52</v>
      </c>
      <c r="C17" s="11">
        <v>3</v>
      </c>
      <c r="D17" s="11"/>
      <c r="E17" s="11"/>
      <c r="F17" s="11"/>
      <c r="G17" s="11">
        <f>SUM(B17:F17)</f>
        <v>55</v>
      </c>
      <c r="H17" s="11"/>
      <c r="I17" s="11">
        <v>4</v>
      </c>
      <c r="J17" s="11">
        <v>8</v>
      </c>
      <c r="K17" s="11"/>
      <c r="L17" s="11"/>
      <c r="M17" s="12">
        <f>SUM(H17:L17)</f>
        <v>12</v>
      </c>
      <c r="N17" s="12">
        <f>G17+M17</f>
        <v>67</v>
      </c>
      <c r="O17" s="4">
        <f>B17*$C$7+C17*$C$7+D17*$D$7+E17*$E$7+F17*$F$7</f>
        <v>2200</v>
      </c>
      <c r="P17" s="4">
        <f>H17*$I$7+I17*$I$7+J17*$J$7+K17*$K$7+L17*$L$7</f>
        <v>352</v>
      </c>
      <c r="Q17" s="4">
        <f>SUM(O17:P17)</f>
        <v>2552</v>
      </c>
      <c r="R17" s="13"/>
    </row>
    <row r="18" spans="1:18" ht="12.75">
      <c r="A18" s="10" t="s">
        <v>9</v>
      </c>
      <c r="B18" s="10">
        <v>34</v>
      </c>
      <c r="C18" s="11">
        <v>8</v>
      </c>
      <c r="D18" s="11">
        <v>12</v>
      </c>
      <c r="E18" s="11"/>
      <c r="F18" s="11"/>
      <c r="G18" s="11">
        <f>SUM(B18:F18)</f>
        <v>54</v>
      </c>
      <c r="H18" s="11"/>
      <c r="I18" s="11">
        <v>3</v>
      </c>
      <c r="J18" s="11">
        <v>4</v>
      </c>
      <c r="K18" s="11">
        <v>5</v>
      </c>
      <c r="L18" s="11">
        <v>5</v>
      </c>
      <c r="M18" s="12">
        <f>SUM(H18:L18)</f>
        <v>17</v>
      </c>
      <c r="N18" s="12">
        <f>G18+M18</f>
        <v>71</v>
      </c>
      <c r="O18" s="4">
        <f>B18*$C$7+C18*$C$7+D18*$D$7+E18*$E$7+F18*$F$7</f>
        <v>1968</v>
      </c>
      <c r="P18" s="4">
        <f>H18*$I$7+I18*$I$7+J18*$J$7+K18*$K$7+L18*$L$7</f>
        <v>321</v>
      </c>
      <c r="Q18" s="4">
        <f>SUM(O18:P18)</f>
        <v>2289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112</v>
      </c>
      <c r="C19" s="8">
        <f t="shared" si="1"/>
        <v>25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155</v>
      </c>
      <c r="H19" s="8">
        <f t="shared" si="1"/>
        <v>0</v>
      </c>
      <c r="I19" s="8">
        <f t="shared" si="1"/>
        <v>10</v>
      </c>
      <c r="J19" s="8">
        <f t="shared" si="1"/>
        <v>22</v>
      </c>
      <c r="K19" s="8">
        <f t="shared" si="1"/>
        <v>6</v>
      </c>
      <c r="L19" s="8">
        <f t="shared" si="1"/>
        <v>5</v>
      </c>
      <c r="M19" s="8">
        <f t="shared" si="1"/>
        <v>43</v>
      </c>
      <c r="N19" s="8">
        <f t="shared" si="1"/>
        <v>198</v>
      </c>
      <c r="O19" s="8">
        <f t="shared" si="1"/>
        <v>5912</v>
      </c>
      <c r="P19" s="8">
        <f t="shared" si="1"/>
        <v>1045</v>
      </c>
      <c r="Q19" s="8">
        <f t="shared" si="1"/>
        <v>6957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0">
        <v>48</v>
      </c>
      <c r="C21" s="11"/>
      <c r="D21" s="11"/>
      <c r="E21" s="11"/>
      <c r="F21" s="11"/>
      <c r="G21" s="11">
        <f>SUM(B21:F21)</f>
        <v>48</v>
      </c>
      <c r="H21" s="11"/>
      <c r="I21" s="11">
        <v>3</v>
      </c>
      <c r="J21" s="11">
        <v>4</v>
      </c>
      <c r="K21" s="11"/>
      <c r="L21" s="11"/>
      <c r="M21" s="12">
        <f>SUM(H21:L21)</f>
        <v>7</v>
      </c>
      <c r="N21" s="12">
        <f>G21+M21</f>
        <v>55</v>
      </c>
      <c r="O21" s="4">
        <f>B21*$C$7+C21*$C$7+D21*$D$7+E21*$E$7+F21*$F$7</f>
        <v>1920</v>
      </c>
      <c r="P21" s="4">
        <f>H21*$I$7+I21*$I$7+J21*$J$7+K21*$K$7+L21*$L$7</f>
        <v>216</v>
      </c>
      <c r="Q21" s="4">
        <f>SUM(O21:P21)</f>
        <v>2136</v>
      </c>
      <c r="R21" s="13"/>
    </row>
    <row r="22" spans="1:18" ht="12.75">
      <c r="A22" s="10" t="s">
        <v>5</v>
      </c>
      <c r="B22" s="10">
        <v>33</v>
      </c>
      <c r="C22" s="11">
        <v>7</v>
      </c>
      <c r="D22" s="11">
        <v>1</v>
      </c>
      <c r="E22" s="11"/>
      <c r="F22" s="11"/>
      <c r="G22" s="11">
        <f>SUM(B22:F22)</f>
        <v>41</v>
      </c>
      <c r="H22" s="11"/>
      <c r="I22" s="11">
        <v>2</v>
      </c>
      <c r="J22" s="11">
        <v>7</v>
      </c>
      <c r="K22" s="11"/>
      <c r="L22" s="11"/>
      <c r="M22" s="12">
        <f>SUM(H22:L22)</f>
        <v>9</v>
      </c>
      <c r="N22" s="12">
        <f>G22+M22</f>
        <v>50</v>
      </c>
      <c r="O22" s="4">
        <f>B22*$C$7+C22*$C$7+D22*$D$7+E22*$E$7+F22*$F$7</f>
        <v>1624</v>
      </c>
      <c r="P22" s="4">
        <f>H22*$I$7+I22*$I$7+J22*$J$7+K22*$K$7+L22*$L$7</f>
        <v>248</v>
      </c>
      <c r="Q22" s="4">
        <f>SUM(O22:P22)</f>
        <v>1872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81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89</v>
      </c>
      <c r="H23" s="8">
        <f t="shared" si="2"/>
        <v>0</v>
      </c>
      <c r="I23" s="8">
        <f t="shared" si="2"/>
        <v>5</v>
      </c>
      <c r="J23" s="8">
        <f t="shared" si="2"/>
        <v>11</v>
      </c>
      <c r="K23" s="8">
        <f t="shared" si="2"/>
        <v>0</v>
      </c>
      <c r="L23" s="8">
        <f t="shared" si="2"/>
        <v>0</v>
      </c>
      <c r="M23" s="8">
        <f t="shared" si="2"/>
        <v>16</v>
      </c>
      <c r="N23" s="8">
        <f t="shared" si="2"/>
        <v>105</v>
      </c>
      <c r="O23" s="8">
        <f t="shared" si="2"/>
        <v>3544</v>
      </c>
      <c r="P23" s="8">
        <f t="shared" si="2"/>
        <v>464</v>
      </c>
      <c r="Q23" s="8">
        <f t="shared" si="2"/>
        <v>4008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0">
        <v>42</v>
      </c>
      <c r="C25" s="11">
        <v>1</v>
      </c>
      <c r="D25" s="11"/>
      <c r="E25" s="11"/>
      <c r="F25" s="11"/>
      <c r="G25" s="11">
        <f>SUM(B25:F25)</f>
        <v>43</v>
      </c>
      <c r="H25" s="11"/>
      <c r="I25" s="11">
        <v>2</v>
      </c>
      <c r="J25" s="11">
        <v>1</v>
      </c>
      <c r="K25" s="11"/>
      <c r="L25" s="11"/>
      <c r="M25" s="12">
        <f>SUM(H25:L25)</f>
        <v>3</v>
      </c>
      <c r="N25" s="12">
        <f>G25+M25</f>
        <v>46</v>
      </c>
      <c r="O25" s="4">
        <f>B25*$C$7+C25*$C$7+D25*$D$7+E25*$E$7+F25*$F$7</f>
        <v>1720</v>
      </c>
      <c r="P25" s="4">
        <f>H25*$I$7+I25*$I$7+J25*$J$7+K25*$K$7+L25*$L$7</f>
        <v>104</v>
      </c>
      <c r="Q25" s="4">
        <f>SUM(O25:P25)</f>
        <v>1824</v>
      </c>
      <c r="R25" s="13"/>
    </row>
    <row r="26" spans="1:18" s="2" customFormat="1" ht="12.75">
      <c r="A26" s="14" t="s">
        <v>14</v>
      </c>
      <c r="B26" s="14">
        <v>74</v>
      </c>
      <c r="C26" s="12">
        <v>3</v>
      </c>
      <c r="D26" s="12"/>
      <c r="E26" s="12"/>
      <c r="F26" s="12"/>
      <c r="G26" s="11">
        <f>SUM(B26:F26)</f>
        <v>77</v>
      </c>
      <c r="H26" s="11"/>
      <c r="I26" s="12">
        <v>16</v>
      </c>
      <c r="J26" s="12"/>
      <c r="K26" s="12"/>
      <c r="L26" s="12"/>
      <c r="M26" s="12">
        <f>SUM(H26:L26)</f>
        <v>16</v>
      </c>
      <c r="N26" s="12">
        <f>G26+M26</f>
        <v>93</v>
      </c>
      <c r="O26" s="4">
        <f>B26*$C$7+C26*$C$7+D26*$D$7+E26*$E$7+F26*$F$7</f>
        <v>3080</v>
      </c>
      <c r="P26" s="4">
        <f>H26*$I$7+I26*$I$7+J26*$J$7+K26*$K$7+L26*$L$7</f>
        <v>640</v>
      </c>
      <c r="Q26" s="4">
        <f>SUM(O26:P26)</f>
        <v>3720</v>
      </c>
      <c r="R26" s="15"/>
    </row>
    <row r="27" spans="1:18" ht="12.75">
      <c r="A27" s="10" t="s">
        <v>5</v>
      </c>
      <c r="B27" s="10">
        <v>23</v>
      </c>
      <c r="C27" s="11">
        <v>12</v>
      </c>
      <c r="D27" s="11">
        <v>1</v>
      </c>
      <c r="E27" s="11"/>
      <c r="F27" s="11"/>
      <c r="G27" s="11">
        <f>SUM(B27:F27)</f>
        <v>36</v>
      </c>
      <c r="H27" s="11"/>
      <c r="I27" s="11">
        <v>1</v>
      </c>
      <c r="J27" s="11">
        <v>2</v>
      </c>
      <c r="K27" s="11"/>
      <c r="L27" s="11"/>
      <c r="M27" s="12">
        <f>SUM(H27:L27)</f>
        <v>3</v>
      </c>
      <c r="N27" s="12">
        <f>G27+M27</f>
        <v>39</v>
      </c>
      <c r="O27" s="4">
        <f>B27*$C$7+C27*$C$7+D27*$D$7+E27*$E$7+F27*$F$7</f>
        <v>1424</v>
      </c>
      <c r="P27" s="4">
        <f>H27*$I$7+I27*$I$7+J27*$J$7+K27*$K$7+L27*$L$7</f>
        <v>88</v>
      </c>
      <c r="Q27" s="4">
        <f>SUM(O27:P27)</f>
        <v>1512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139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0</v>
      </c>
      <c r="I28" s="8">
        <f t="shared" si="3"/>
        <v>19</v>
      </c>
      <c r="J28" s="8">
        <f t="shared" si="3"/>
        <v>3</v>
      </c>
      <c r="K28" s="8">
        <f t="shared" si="3"/>
        <v>0</v>
      </c>
      <c r="L28" s="8">
        <f t="shared" si="3"/>
        <v>0</v>
      </c>
      <c r="M28" s="8">
        <f t="shared" si="3"/>
        <v>22</v>
      </c>
      <c r="N28" s="8">
        <f t="shared" si="3"/>
        <v>178</v>
      </c>
      <c r="O28" s="8">
        <f t="shared" si="3"/>
        <v>6224</v>
      </c>
      <c r="P28" s="8">
        <f t="shared" si="3"/>
        <v>832</v>
      </c>
      <c r="Q28" s="8">
        <f t="shared" si="3"/>
        <v>7056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10">
        <v>44</v>
      </c>
      <c r="C30" s="11">
        <v>2</v>
      </c>
      <c r="D30" s="11">
        <v>1</v>
      </c>
      <c r="E30" s="11"/>
      <c r="F30" s="11"/>
      <c r="G30" s="11">
        <f>SUM(B30:F30)</f>
        <v>47</v>
      </c>
      <c r="H30" s="11">
        <v>1</v>
      </c>
      <c r="I30" s="11">
        <v>4</v>
      </c>
      <c r="J30" s="11">
        <v>1</v>
      </c>
      <c r="K30" s="11"/>
      <c r="L30" s="11"/>
      <c r="M30" s="12">
        <f>SUM(H30:L30)</f>
        <v>6</v>
      </c>
      <c r="N30" s="12">
        <f>G30+M30</f>
        <v>53</v>
      </c>
      <c r="O30" s="4">
        <f>B30*$C$7+C30*$C$7+D30*$D$7+E30*$E$7+F30*$F$7</f>
        <v>1864</v>
      </c>
      <c r="P30" s="4">
        <f>H30*$I$7+I30*$I$7+J30*$J$7+K30*$K$7+L30*$L$7</f>
        <v>224</v>
      </c>
      <c r="Q30" s="4">
        <f>SUM(O30:P30)</f>
        <v>2088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/>
      <c r="I31" s="11">
        <v>3</v>
      </c>
      <c r="J31" s="11"/>
      <c r="K31" s="11"/>
      <c r="L31" s="11">
        <v>1</v>
      </c>
      <c r="M31" s="12">
        <f>SUM(H31:L31)</f>
        <v>4</v>
      </c>
      <c r="N31" s="12">
        <f>G31+M31</f>
        <v>49</v>
      </c>
      <c r="O31" s="4">
        <f>B31*$C$7+C31*$C$7+D31*$D$7+E31*$E$7+F31*$F$7</f>
        <v>1709</v>
      </c>
      <c r="P31" s="4">
        <f>H31*$I$7+I31*$I$7+J31*$J$7+K31*$K$7+L31*$L$7</f>
        <v>129</v>
      </c>
      <c r="Q31" s="4">
        <f>SUM(O31:P31)</f>
        <v>1838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/>
      <c r="E32" s="11"/>
      <c r="F32" s="11"/>
      <c r="G32" s="11">
        <f>SUM(B32:F32)</f>
        <v>56</v>
      </c>
      <c r="H32" s="11"/>
      <c r="I32" s="11">
        <v>7</v>
      </c>
      <c r="J32" s="11">
        <v>7</v>
      </c>
      <c r="K32" s="11"/>
      <c r="L32" s="11"/>
      <c r="M32" s="12">
        <f>SUM(H32:L32)</f>
        <v>14</v>
      </c>
      <c r="N32" s="12">
        <f>G32+M32</f>
        <v>70</v>
      </c>
      <c r="O32" s="4">
        <f>B32*$C$7+C32*$C$7+D32*$D$7+E32*$E$7+F32*$F$7</f>
        <v>2240</v>
      </c>
      <c r="P32" s="4">
        <f>H32*$I$7+I32*$I$7+J32*$J$7+K32*$K$7+L32*$L$7</f>
        <v>448</v>
      </c>
      <c r="Q32" s="4">
        <f>SUM(O32:P32)</f>
        <v>2688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137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148</v>
      </c>
      <c r="H33" s="8">
        <f t="shared" si="4"/>
        <v>1</v>
      </c>
      <c r="I33" s="8">
        <f t="shared" si="4"/>
        <v>14</v>
      </c>
      <c r="J33" s="8">
        <f t="shared" si="4"/>
        <v>8</v>
      </c>
      <c r="K33" s="8">
        <f t="shared" si="4"/>
        <v>0</v>
      </c>
      <c r="L33" s="8">
        <f t="shared" si="4"/>
        <v>1</v>
      </c>
      <c r="M33" s="8">
        <f t="shared" si="4"/>
        <v>24</v>
      </c>
      <c r="N33" s="8">
        <f t="shared" si="4"/>
        <v>172</v>
      </c>
      <c r="O33" s="8">
        <f t="shared" si="4"/>
        <v>5813</v>
      </c>
      <c r="P33" s="8">
        <f t="shared" si="4"/>
        <v>801</v>
      </c>
      <c r="Q33" s="8">
        <f t="shared" si="4"/>
        <v>6614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>B14+B19+B23+B28+B33</f>
        <v>780</v>
      </c>
      <c r="C35" s="8">
        <f>C14+C19+C23+C28+C33</f>
        <v>122</v>
      </c>
      <c r="D35" s="8">
        <f>D14+D19+D23+D28+D33</f>
        <v>73</v>
      </c>
      <c r="E35" s="8">
        <f>E14+E19+E23+E28+E33</f>
        <v>11</v>
      </c>
      <c r="F35" s="8">
        <f>F14+F19+F23+F28+F33</f>
        <v>4</v>
      </c>
      <c r="G35" s="8">
        <f>SUM(B35:F35)</f>
        <v>990</v>
      </c>
      <c r="H35" s="8">
        <f aca="true" t="shared" si="5" ref="H35:Q35">H14+H19+H23+H28+H33</f>
        <v>1</v>
      </c>
      <c r="I35" s="8">
        <f t="shared" si="5"/>
        <v>75</v>
      </c>
      <c r="J35" s="8">
        <f t="shared" si="5"/>
        <v>82</v>
      </c>
      <c r="K35" s="8">
        <f t="shared" si="5"/>
        <v>10</v>
      </c>
      <c r="L35" s="8">
        <f t="shared" si="5"/>
        <v>6</v>
      </c>
      <c r="M35" s="8">
        <f>M14+M19+M23+M28+M33</f>
        <v>174</v>
      </c>
      <c r="N35" s="8">
        <f t="shared" si="5"/>
        <v>1164</v>
      </c>
      <c r="O35" s="8">
        <f t="shared" si="5"/>
        <v>38000</v>
      </c>
      <c r="P35" s="8">
        <f t="shared" si="5"/>
        <v>5182</v>
      </c>
      <c r="Q35" s="8">
        <f t="shared" si="5"/>
        <v>43182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44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31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97</v>
      </c>
      <c r="C9" s="11">
        <v>27</v>
      </c>
      <c r="D9" s="11">
        <v>8</v>
      </c>
      <c r="E9" s="11">
        <v>3</v>
      </c>
      <c r="F9" s="11">
        <v>0</v>
      </c>
      <c r="G9" s="11">
        <f>SUM(B9:F9)</f>
        <v>135</v>
      </c>
      <c r="H9" s="11">
        <v>8</v>
      </c>
      <c r="I9" s="11">
        <v>5</v>
      </c>
      <c r="J9" s="11">
        <v>11</v>
      </c>
      <c r="K9" s="11">
        <v>1</v>
      </c>
      <c r="L9" s="11">
        <v>0</v>
      </c>
      <c r="M9" s="12">
        <f>SUM(H9:L9)</f>
        <v>25</v>
      </c>
      <c r="N9" s="12">
        <f>G9+M9</f>
        <v>160</v>
      </c>
      <c r="O9" s="4">
        <f>B9*$C$7+C9*$C$7+D9*$D$7+E9*$E$7+F9*$F$7</f>
        <v>5188</v>
      </c>
      <c r="P9" s="4">
        <f>H9*$I$7+I9*$I$7+J9*$J$7+K9*$K$7+L9*$L$7</f>
        <v>796</v>
      </c>
      <c r="Q9" s="4">
        <f>SUM(O9:P9)</f>
        <v>5984</v>
      </c>
      <c r="R9" s="13"/>
    </row>
    <row r="10" spans="1:18" ht="12.75">
      <c r="A10" s="10" t="s">
        <v>3</v>
      </c>
      <c r="B10" s="11">
        <v>44</v>
      </c>
      <c r="C10" s="11">
        <v>32</v>
      </c>
      <c r="D10" s="11">
        <v>29</v>
      </c>
      <c r="E10" s="11">
        <v>8</v>
      </c>
      <c r="F10" s="11">
        <v>2</v>
      </c>
      <c r="G10" s="11">
        <f>SUM(B10:F10)</f>
        <v>115</v>
      </c>
      <c r="H10" s="11">
        <v>4</v>
      </c>
      <c r="I10" s="11">
        <v>0</v>
      </c>
      <c r="J10" s="11">
        <v>21</v>
      </c>
      <c r="K10" s="11">
        <v>2</v>
      </c>
      <c r="L10" s="11">
        <v>0</v>
      </c>
      <c r="M10" s="12">
        <f>SUM(H10:L10)</f>
        <v>27</v>
      </c>
      <c r="N10" s="12">
        <f>G10+M10</f>
        <v>142</v>
      </c>
      <c r="O10" s="4">
        <f>B10*$C$7+C10*$C$7+D10*$D$7+E10*$E$7+F10*$F$7</f>
        <v>3850</v>
      </c>
      <c r="P10" s="4">
        <f>H10*$I$7+I10*$I$7+J10*$J$7+K10*$K$7+L10*$L$7</f>
        <v>688</v>
      </c>
      <c r="Q10" s="4">
        <f>SUM(O10:P10)</f>
        <v>4538</v>
      </c>
      <c r="R10" s="13"/>
    </row>
    <row r="11" spans="1:18" ht="12.75">
      <c r="A11" s="10" t="s">
        <v>4</v>
      </c>
      <c r="B11" s="11">
        <v>68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79</v>
      </c>
      <c r="H11" s="11">
        <v>4</v>
      </c>
      <c r="I11" s="11">
        <v>1</v>
      </c>
      <c r="J11" s="11">
        <v>6</v>
      </c>
      <c r="K11" s="11">
        <v>1</v>
      </c>
      <c r="L11" s="11">
        <v>0</v>
      </c>
      <c r="M11" s="12">
        <f>SUM(H11:L11)</f>
        <v>12</v>
      </c>
      <c r="N11" s="12">
        <f>G11+M11</f>
        <v>91</v>
      </c>
      <c r="O11" s="4">
        <f>B11*$C$7+C11*$C$7+D11*$D$7+E11*$E$7+F11*$F$7</f>
        <v>3097</v>
      </c>
      <c r="P11" s="4">
        <f>H11*$I$7+I11*$I$7+J11*$J$7+K11*$K$7+L11*$L$7</f>
        <v>356</v>
      </c>
      <c r="Q11" s="4">
        <f>SUM(O11:P11)</f>
        <v>3453</v>
      </c>
      <c r="R11" s="13"/>
    </row>
    <row r="12" spans="1:18" ht="12.75">
      <c r="A12" s="10" t="s">
        <v>5</v>
      </c>
      <c r="B12" s="11">
        <v>30</v>
      </c>
      <c r="C12" s="11">
        <v>1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3</v>
      </c>
      <c r="I12" s="11">
        <v>1</v>
      </c>
      <c r="J12" s="11">
        <v>10</v>
      </c>
      <c r="K12" s="11">
        <v>0</v>
      </c>
      <c r="L12" s="11">
        <v>0</v>
      </c>
      <c r="M12" s="12">
        <f>SUM(H12:L12)</f>
        <v>14</v>
      </c>
      <c r="N12" s="12">
        <f>G12+M12</f>
        <v>50</v>
      </c>
      <c r="O12" s="4">
        <f>B12*$C$7+C12*$C$7+D12*$D$7+E12*$E$7+F12*$F$7</f>
        <v>1360</v>
      </c>
      <c r="P12" s="4">
        <f>H12*$I$7+I12*$I$7+J12*$J$7+K12*$K$7+L12*$L$7</f>
        <v>400</v>
      </c>
      <c r="Q12" s="4">
        <f>SUM(O12:P12)</f>
        <v>1760</v>
      </c>
      <c r="R12" s="13"/>
    </row>
    <row r="13" spans="1:18" ht="12.75">
      <c r="A13" s="10" t="s">
        <v>6</v>
      </c>
      <c r="B13" s="11">
        <v>65</v>
      </c>
      <c r="C13" s="11">
        <v>3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15</v>
      </c>
      <c r="I13" s="11">
        <v>4</v>
      </c>
      <c r="J13" s="11">
        <v>8</v>
      </c>
      <c r="K13" s="11">
        <v>0</v>
      </c>
      <c r="L13" s="11">
        <v>0</v>
      </c>
      <c r="M13" s="12">
        <f>SUM(H13:L13)</f>
        <v>27</v>
      </c>
      <c r="N13" s="12">
        <f>G13+M13</f>
        <v>95</v>
      </c>
      <c r="O13" s="4">
        <f>B13*$C$7+C13*$C$7+D13*$D$7+E13*$E$7+F13*$F$7</f>
        <v>2720</v>
      </c>
      <c r="P13" s="4">
        <f>H13*$I$7+I13*$I$7+J13*$J$7+K13*$K$7+L13*$L$7</f>
        <v>952</v>
      </c>
      <c r="Q13" s="4">
        <f>SUM(O13:P13)</f>
        <v>3672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304</v>
      </c>
      <c r="C14" s="8">
        <f t="shared" si="0"/>
        <v>71</v>
      </c>
      <c r="D14" s="8">
        <f t="shared" si="0"/>
        <v>44</v>
      </c>
      <c r="E14" s="8">
        <f t="shared" si="0"/>
        <v>11</v>
      </c>
      <c r="F14" s="8">
        <f t="shared" si="0"/>
        <v>3</v>
      </c>
      <c r="G14" s="8">
        <f t="shared" si="0"/>
        <v>433</v>
      </c>
      <c r="H14" s="8">
        <f t="shared" si="0"/>
        <v>34</v>
      </c>
      <c r="I14" s="8">
        <f t="shared" si="0"/>
        <v>11</v>
      </c>
      <c r="J14" s="8">
        <f t="shared" si="0"/>
        <v>56</v>
      </c>
      <c r="K14" s="8">
        <f t="shared" si="0"/>
        <v>4</v>
      </c>
      <c r="L14" s="8">
        <f t="shared" si="0"/>
        <v>0</v>
      </c>
      <c r="M14" s="8">
        <f>SUM(M9:M13)</f>
        <v>105</v>
      </c>
      <c r="N14" s="8">
        <f t="shared" si="0"/>
        <v>538</v>
      </c>
      <c r="O14" s="8">
        <f t="shared" si="0"/>
        <v>16215</v>
      </c>
      <c r="P14" s="8">
        <f t="shared" si="0"/>
        <v>3192</v>
      </c>
      <c r="Q14" s="8">
        <f t="shared" si="0"/>
        <v>19407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22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43</v>
      </c>
      <c r="H16" s="11">
        <v>5</v>
      </c>
      <c r="I16" s="11">
        <v>0</v>
      </c>
      <c r="J16" s="11">
        <v>15</v>
      </c>
      <c r="K16" s="11">
        <v>1</v>
      </c>
      <c r="L16" s="11">
        <v>0</v>
      </c>
      <c r="M16" s="12">
        <f>SUM(H16:L16)</f>
        <v>21</v>
      </c>
      <c r="N16" s="12">
        <f>G16+M16</f>
        <v>64</v>
      </c>
      <c r="O16" s="4">
        <f>B16*$C$7+C16*$C$7+D16*$D$7+E16*$E$7+F16*$F$7</f>
        <v>1624</v>
      </c>
      <c r="P16" s="4">
        <f>H16*$I$7+I16*$I$7+J16*$J$7+K16*$K$7+L16*$L$7</f>
        <v>572</v>
      </c>
      <c r="Q16" s="4">
        <f>SUM(O16:P16)</f>
        <v>2196</v>
      </c>
      <c r="R16" s="13"/>
    </row>
    <row r="17" spans="1:18" ht="12.75">
      <c r="A17" s="10" t="s">
        <v>8</v>
      </c>
      <c r="B17" s="11">
        <v>53</v>
      </c>
      <c r="C17" s="11">
        <v>5</v>
      </c>
      <c r="D17" s="11">
        <v>0</v>
      </c>
      <c r="E17" s="11">
        <v>0</v>
      </c>
      <c r="F17" s="11">
        <v>0</v>
      </c>
      <c r="G17" s="11">
        <f>SUM(B17:F17)</f>
        <v>58</v>
      </c>
      <c r="H17" s="11">
        <v>5</v>
      </c>
      <c r="I17" s="11">
        <v>1</v>
      </c>
      <c r="J17" s="19">
        <v>7</v>
      </c>
      <c r="K17" s="11">
        <v>0</v>
      </c>
      <c r="L17" s="11">
        <v>0</v>
      </c>
      <c r="M17" s="20">
        <f>SUM(H17:L17)</f>
        <v>13</v>
      </c>
      <c r="N17" s="12">
        <f>G17+M17</f>
        <v>71</v>
      </c>
      <c r="O17" s="4">
        <f>B17*$C$7+C17*$C$7+D17*$D$7+E17*$E$7+F17*$F$7</f>
        <v>2320</v>
      </c>
      <c r="P17" s="4">
        <f>H17*$I$7+I17*$I$7+J17*$J$7+K17*$K$7+L17*$L$7</f>
        <v>408</v>
      </c>
      <c r="Q17" s="4">
        <f>SUM(O17:P17)</f>
        <v>2728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3</v>
      </c>
      <c r="I18" s="11">
        <v>3</v>
      </c>
      <c r="J18" s="11">
        <v>4</v>
      </c>
      <c r="K18" s="11">
        <v>2</v>
      </c>
      <c r="L18" s="11">
        <v>7</v>
      </c>
      <c r="M18" s="12">
        <f>SUM(H18:L18)</f>
        <v>19</v>
      </c>
      <c r="N18" s="12">
        <f>G18+M18</f>
        <v>70</v>
      </c>
      <c r="O18" s="4">
        <f>B18*$C$7+C18*$C$7+D18*$D$7+E18*$E$7+F18*$F$7</f>
        <v>1848</v>
      </c>
      <c r="P18" s="4">
        <f>H18*$I$7+I18*$I$7+J18*$J$7+K18*$K$7+L18*$L$7</f>
        <v>423</v>
      </c>
      <c r="Q18" s="4">
        <f>SUM(O18:P18)</f>
        <v>2271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109</v>
      </c>
      <c r="C19" s="8">
        <f t="shared" si="1"/>
        <v>25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152</v>
      </c>
      <c r="H19" s="8">
        <f t="shared" si="1"/>
        <v>13</v>
      </c>
      <c r="I19" s="8">
        <f t="shared" si="1"/>
        <v>4</v>
      </c>
      <c r="J19" s="8">
        <f t="shared" si="1"/>
        <v>26</v>
      </c>
      <c r="K19" s="8">
        <f t="shared" si="1"/>
        <v>3</v>
      </c>
      <c r="L19" s="8">
        <f t="shared" si="1"/>
        <v>7</v>
      </c>
      <c r="M19" s="22">
        <f t="shared" si="1"/>
        <v>53</v>
      </c>
      <c r="N19" s="8">
        <f t="shared" si="1"/>
        <v>205</v>
      </c>
      <c r="O19" s="8">
        <f t="shared" si="1"/>
        <v>5792</v>
      </c>
      <c r="P19" s="8">
        <f t="shared" si="1"/>
        <v>1403</v>
      </c>
      <c r="Q19" s="8">
        <f t="shared" si="1"/>
        <v>7195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f>SUM(B21:F21)</f>
        <v>45</v>
      </c>
      <c r="H21" s="11">
        <v>1</v>
      </c>
      <c r="I21" s="11">
        <v>3</v>
      </c>
      <c r="J21" s="11">
        <v>5</v>
      </c>
      <c r="K21" s="11">
        <v>0</v>
      </c>
      <c r="L21" s="11">
        <v>1</v>
      </c>
      <c r="M21" s="12">
        <f>SUM(H21:L21)</f>
        <v>10</v>
      </c>
      <c r="N21" s="12">
        <f>G21+M21</f>
        <v>55</v>
      </c>
      <c r="O21" s="4">
        <f>B21*$C$7+C21*$C$7+D21*$D$7+E21*$E$7+F21*$F$7</f>
        <v>1800</v>
      </c>
      <c r="P21" s="4">
        <f>H21*$I$7+I21*$I$7+J21*$J$7+K21*$K$7+L21*$L$7</f>
        <v>289</v>
      </c>
      <c r="Q21" s="4">
        <f>SUM(O21:P21)</f>
        <v>2089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4</v>
      </c>
      <c r="I22" s="11">
        <v>1</v>
      </c>
      <c r="J22" s="11">
        <v>11</v>
      </c>
      <c r="K22" s="11">
        <v>3</v>
      </c>
      <c r="L22" s="11">
        <v>0</v>
      </c>
      <c r="M22" s="12">
        <f>SUM(H22:L22)</f>
        <v>19</v>
      </c>
      <c r="N22" s="12">
        <f>G22+M22</f>
        <v>60</v>
      </c>
      <c r="O22" s="4">
        <f>B22*$C$7+C22*$C$7+D22*$D$7+E22*$E$7+F22*$F$7</f>
        <v>1624</v>
      </c>
      <c r="P22" s="4">
        <f>H22*$I$7+I22*$I$7+J22*$J$7+K22*$K$7+L22*$L$7</f>
        <v>500</v>
      </c>
      <c r="Q22" s="4">
        <f>SUM(O22:P22)</f>
        <v>2124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86</v>
      </c>
      <c r="H23" s="8">
        <f>SUM(H21:H22)</f>
        <v>5</v>
      </c>
      <c r="I23" s="8">
        <f t="shared" si="2"/>
        <v>4</v>
      </c>
      <c r="J23" s="8">
        <f t="shared" si="2"/>
        <v>16</v>
      </c>
      <c r="K23" s="8">
        <f t="shared" si="2"/>
        <v>3</v>
      </c>
      <c r="L23" s="8">
        <f t="shared" si="2"/>
        <v>1</v>
      </c>
      <c r="M23" s="8">
        <f t="shared" si="2"/>
        <v>29</v>
      </c>
      <c r="N23" s="8">
        <f t="shared" si="2"/>
        <v>115</v>
      </c>
      <c r="O23" s="8">
        <f t="shared" si="2"/>
        <v>3424</v>
      </c>
      <c r="P23" s="8">
        <f t="shared" si="2"/>
        <v>789</v>
      </c>
      <c r="Q23" s="8">
        <f t="shared" si="2"/>
        <v>4213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3</v>
      </c>
      <c r="I25" s="11">
        <v>0</v>
      </c>
      <c r="J25" s="11">
        <v>3</v>
      </c>
      <c r="K25" s="11">
        <v>0</v>
      </c>
      <c r="L25" s="11">
        <v>0</v>
      </c>
      <c r="M25" s="12">
        <f>SUM(H25:L25)</f>
        <v>6</v>
      </c>
      <c r="N25" s="12">
        <f>G25+M25</f>
        <v>49</v>
      </c>
      <c r="O25" s="4">
        <f>B25*$C$7+C25*$C$7+D25*$D$7+E25*$E$7+F25*$F$7</f>
        <v>1720</v>
      </c>
      <c r="P25" s="4">
        <f>H25*$I$7+I25*$I$7+J25*$J$7+K25*$K$7+L25*$L$7</f>
        <v>192</v>
      </c>
      <c r="Q25" s="4">
        <f>SUM(O25:P25)</f>
        <v>1912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15</v>
      </c>
      <c r="I26" s="12">
        <v>6</v>
      </c>
      <c r="J26" s="12">
        <v>0</v>
      </c>
      <c r="K26" s="12">
        <v>0</v>
      </c>
      <c r="L26" s="12">
        <v>0</v>
      </c>
      <c r="M26" s="12">
        <f>SUM(H26:L26)</f>
        <v>21</v>
      </c>
      <c r="N26" s="12">
        <f>G26+M26</f>
        <v>99</v>
      </c>
      <c r="O26" s="4">
        <f>B26*$C$7+C26*$C$7+D26*$D$7+E26*$E$7+F26*$F$7</f>
        <v>3120</v>
      </c>
      <c r="P26" s="4">
        <f>H26*$I$7+I26*$I$7+J26*$J$7+K26*$K$7+L26*$L$7</f>
        <v>840</v>
      </c>
      <c r="Q26" s="4">
        <f>SUM(O26:P26)</f>
        <v>3960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0</v>
      </c>
      <c r="I27" s="11">
        <v>1</v>
      </c>
      <c r="J27" s="11">
        <v>7</v>
      </c>
      <c r="K27" s="11">
        <v>0</v>
      </c>
      <c r="L27" s="11">
        <v>1</v>
      </c>
      <c r="M27" s="12">
        <f>SUM(H27:L27)</f>
        <v>9</v>
      </c>
      <c r="N27" s="12">
        <f>G27+M27</f>
        <v>44</v>
      </c>
      <c r="O27" s="4">
        <f>B27*$C$7+C27*$C$7+D27*$D$7+E27*$E$7+F27*$F$7</f>
        <v>1384</v>
      </c>
      <c r="P27" s="4">
        <f>H27*$I$7+I27*$I$7+J27*$J$7+K27*$K$7+L27*$L$7</f>
        <v>217</v>
      </c>
      <c r="Q27" s="4">
        <f>SUM(O27:P27)</f>
        <v>1601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18</v>
      </c>
      <c r="I28" s="8">
        <f t="shared" si="3"/>
        <v>7</v>
      </c>
      <c r="J28" s="8">
        <f t="shared" si="3"/>
        <v>10</v>
      </c>
      <c r="K28" s="8">
        <f t="shared" si="3"/>
        <v>0</v>
      </c>
      <c r="L28" s="8">
        <f>SUM(L25:L27)</f>
        <v>1</v>
      </c>
      <c r="M28" s="8">
        <f>SUM(M27,M26,M25)</f>
        <v>36</v>
      </c>
      <c r="N28" s="8">
        <f t="shared" si="3"/>
        <v>192</v>
      </c>
      <c r="O28" s="8">
        <f t="shared" si="3"/>
        <v>6224</v>
      </c>
      <c r="P28" s="8">
        <f t="shared" si="3"/>
        <v>1249</v>
      </c>
      <c r="Q28" s="8">
        <f t="shared" si="3"/>
        <v>7473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6</v>
      </c>
      <c r="I30" s="11">
        <v>2</v>
      </c>
      <c r="J30" s="11">
        <v>1</v>
      </c>
      <c r="K30" s="11">
        <v>0</v>
      </c>
      <c r="L30" s="11">
        <v>0</v>
      </c>
      <c r="M30" s="12">
        <f>SUM(H30:L30)</f>
        <v>9</v>
      </c>
      <c r="N30" s="12">
        <f>G30+M30</f>
        <v>55</v>
      </c>
      <c r="O30" s="4">
        <f>B30*$C$7+C30*$C$7+D30*$D$7+E30*$E$7+F30*$F$7</f>
        <v>1824</v>
      </c>
      <c r="P30" s="4">
        <f>H30*$I$7+I30*$I$7+J30*$J$7+K30*$K$7+L30*$L$7</f>
        <v>344</v>
      </c>
      <c r="Q30" s="4">
        <f>SUM(O30:P30)</f>
        <v>2168</v>
      </c>
      <c r="R30" s="13"/>
    </row>
    <row r="31" spans="1:18" ht="12.75">
      <c r="A31" s="10" t="s">
        <v>5</v>
      </c>
      <c r="B31" s="26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8</v>
      </c>
      <c r="I31" s="11">
        <v>0</v>
      </c>
      <c r="J31" s="11">
        <v>1</v>
      </c>
      <c r="K31" s="11">
        <v>0</v>
      </c>
      <c r="L31" s="11">
        <v>0</v>
      </c>
      <c r="M31" s="12">
        <f>SUM(H31:L31)</f>
        <v>9</v>
      </c>
      <c r="N31" s="12">
        <f>G31+M31</f>
        <v>54</v>
      </c>
      <c r="O31" s="4">
        <f>B31*$C$7+C31*$C$7+D31*$D$7+E31*$E$7+F31*$F$7</f>
        <v>1709</v>
      </c>
      <c r="P31" s="4">
        <f>H31*$I$7+I31*$I$7+J31*$J$7+K31*$K$7+L31*$L$7</f>
        <v>344</v>
      </c>
      <c r="Q31" s="4">
        <f>SUM(O31:P31)</f>
        <v>2053</v>
      </c>
      <c r="R31" s="13"/>
    </row>
    <row r="32" spans="1:18" ht="12.75">
      <c r="A32" s="10" t="s">
        <v>9</v>
      </c>
      <c r="B32" s="26">
        <v>55</v>
      </c>
      <c r="C32" s="11">
        <v>1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7</v>
      </c>
      <c r="I32" s="11">
        <v>3</v>
      </c>
      <c r="J32" s="11">
        <v>6</v>
      </c>
      <c r="K32" s="11">
        <v>0</v>
      </c>
      <c r="L32" s="11">
        <v>0</v>
      </c>
      <c r="M32" s="12">
        <f>SUM(H32:L32)</f>
        <v>16</v>
      </c>
      <c r="N32" s="12">
        <f>G32+M32</f>
        <v>72</v>
      </c>
      <c r="O32" s="4">
        <f>B32*$C$7+C32*$C$7+D32*$D$7+E32*$E$7+F32*$F$7</f>
        <v>2240</v>
      </c>
      <c r="P32" s="4">
        <f>H32*$I$7+I32*$I$7+J32*$J$7+K32*$K$7+L32*$L$7</f>
        <v>544</v>
      </c>
      <c r="Q32" s="4">
        <f>SUM(O32:P32)</f>
        <v>2784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137</v>
      </c>
      <c r="C33" s="8">
        <f t="shared" si="4"/>
        <v>5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147</v>
      </c>
      <c r="H33" s="8">
        <f t="shared" si="4"/>
        <v>21</v>
      </c>
      <c r="I33" s="8">
        <f t="shared" si="4"/>
        <v>5</v>
      </c>
      <c r="J33" s="8">
        <f t="shared" si="4"/>
        <v>8</v>
      </c>
      <c r="K33" s="8">
        <f t="shared" si="4"/>
        <v>0</v>
      </c>
      <c r="L33" s="8">
        <f t="shared" si="4"/>
        <v>0</v>
      </c>
      <c r="M33" s="8">
        <f t="shared" si="4"/>
        <v>34</v>
      </c>
      <c r="N33" s="8">
        <f t="shared" si="4"/>
        <v>181</v>
      </c>
      <c r="O33" s="8">
        <f t="shared" si="4"/>
        <v>5773</v>
      </c>
      <c r="P33" s="8">
        <f t="shared" si="4"/>
        <v>1232</v>
      </c>
      <c r="Q33" s="8">
        <f t="shared" si="4"/>
        <v>7005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771</v>
      </c>
      <c r="C35" s="8">
        <f t="shared" si="5"/>
        <v>120</v>
      </c>
      <c r="D35" s="8">
        <f t="shared" si="5"/>
        <v>67</v>
      </c>
      <c r="E35" s="8">
        <f t="shared" si="5"/>
        <v>12</v>
      </c>
      <c r="F35" s="8">
        <f t="shared" si="5"/>
        <v>4</v>
      </c>
      <c r="G35" s="8">
        <f t="shared" si="5"/>
        <v>974</v>
      </c>
      <c r="H35" s="8">
        <f t="shared" si="5"/>
        <v>91</v>
      </c>
      <c r="I35" s="8">
        <f t="shared" si="5"/>
        <v>31</v>
      </c>
      <c r="J35" s="8">
        <f t="shared" si="5"/>
        <v>116</v>
      </c>
      <c r="K35" s="8">
        <f t="shared" si="5"/>
        <v>10</v>
      </c>
      <c r="L35" s="8">
        <f t="shared" si="5"/>
        <v>9</v>
      </c>
      <c r="M35" s="22">
        <f t="shared" si="5"/>
        <v>257</v>
      </c>
      <c r="N35" s="8">
        <f t="shared" si="5"/>
        <v>1231</v>
      </c>
      <c r="O35" s="8">
        <f t="shared" si="5"/>
        <v>37428</v>
      </c>
      <c r="P35" s="8">
        <f t="shared" si="5"/>
        <v>7865</v>
      </c>
      <c r="Q35" s="8">
        <f t="shared" si="5"/>
        <v>45293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A6" sqref="A6:Q35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45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32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97</v>
      </c>
      <c r="C9" s="11">
        <v>27</v>
      </c>
      <c r="D9" s="11">
        <v>8</v>
      </c>
      <c r="E9" s="11">
        <v>3</v>
      </c>
      <c r="F9" s="11">
        <v>0</v>
      </c>
      <c r="G9" s="11">
        <f>SUM(B9:F9)</f>
        <v>135</v>
      </c>
      <c r="H9" s="11">
        <v>8</v>
      </c>
      <c r="I9" s="11">
        <v>6</v>
      </c>
      <c r="J9" s="11">
        <v>10</v>
      </c>
      <c r="K9" s="11">
        <v>1</v>
      </c>
      <c r="L9" s="11">
        <v>0</v>
      </c>
      <c r="M9" s="12">
        <f>SUM(H9:L9)</f>
        <v>25</v>
      </c>
      <c r="N9" s="12">
        <f>G9+M9</f>
        <v>160</v>
      </c>
      <c r="O9" s="4">
        <f>B9*$C$7+C9*$C$7+D9*$D$7+E9*$E$7+F9*$F$7</f>
        <v>5188</v>
      </c>
      <c r="P9" s="4">
        <f>H9*$I$7+I9*$I$7+J9*$J$7+K9*$K$7+L9*$L$7</f>
        <v>812</v>
      </c>
      <c r="Q9" s="4">
        <f>SUM(O9:P9)</f>
        <v>6000</v>
      </c>
      <c r="R9" s="13"/>
    </row>
    <row r="10" spans="1:18" ht="12.75">
      <c r="A10" s="10" t="s">
        <v>3</v>
      </c>
      <c r="B10" s="11">
        <v>44</v>
      </c>
      <c r="C10" s="11">
        <v>32</v>
      </c>
      <c r="D10" s="11">
        <v>29</v>
      </c>
      <c r="E10" s="11">
        <v>8</v>
      </c>
      <c r="F10" s="11">
        <v>2</v>
      </c>
      <c r="G10" s="11">
        <f>SUM(B10:F10)</f>
        <v>115</v>
      </c>
      <c r="H10" s="11">
        <v>4</v>
      </c>
      <c r="I10" s="11">
        <v>0</v>
      </c>
      <c r="J10" s="11">
        <v>21</v>
      </c>
      <c r="K10" s="11">
        <v>2</v>
      </c>
      <c r="L10" s="11">
        <v>0</v>
      </c>
      <c r="M10" s="12">
        <f>SUM(H10:L10)</f>
        <v>27</v>
      </c>
      <c r="N10" s="12">
        <f>G10+M10</f>
        <v>142</v>
      </c>
      <c r="O10" s="4">
        <f>B10*$C$7+C10*$C$7+D10*$D$7+E10*$E$7+F10*$F$7</f>
        <v>3850</v>
      </c>
      <c r="P10" s="4">
        <f>H10*$I$7+I10*$I$7+J10*$J$7+K10*$K$7+L10*$L$7</f>
        <v>688</v>
      </c>
      <c r="Q10" s="4">
        <f>SUM(O10:P10)</f>
        <v>4538</v>
      </c>
      <c r="R10" s="13"/>
    </row>
    <row r="11" spans="1:18" ht="12.75">
      <c r="A11" s="10" t="s">
        <v>4</v>
      </c>
      <c r="B11" s="11">
        <v>68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79</v>
      </c>
      <c r="H11" s="11">
        <v>4</v>
      </c>
      <c r="I11" s="11">
        <v>1</v>
      </c>
      <c r="J11" s="11">
        <v>6</v>
      </c>
      <c r="K11" s="11">
        <v>1</v>
      </c>
      <c r="L11" s="11">
        <v>0</v>
      </c>
      <c r="M11" s="12">
        <f>SUM(H11:L11)</f>
        <v>12</v>
      </c>
      <c r="N11" s="12">
        <f>G11+M11</f>
        <v>91</v>
      </c>
      <c r="O11" s="4">
        <f>B11*$C$7+C11*$C$7+D11*$D$7+E11*$E$7+F11*$F$7</f>
        <v>3097</v>
      </c>
      <c r="P11" s="4">
        <f>H11*$I$7+I11*$I$7+J11*$J$7+K11*$K$7+L11*$L$7</f>
        <v>356</v>
      </c>
      <c r="Q11" s="4">
        <f>SUM(O11:P11)</f>
        <v>3453</v>
      </c>
      <c r="R11" s="13"/>
    </row>
    <row r="12" spans="1:18" ht="12.75">
      <c r="A12" s="10" t="s">
        <v>5</v>
      </c>
      <c r="B12" s="11">
        <v>30</v>
      </c>
      <c r="C12" s="11">
        <v>1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3</v>
      </c>
      <c r="I12" s="11">
        <v>1</v>
      </c>
      <c r="J12" s="11">
        <v>9</v>
      </c>
      <c r="K12" s="11">
        <v>1</v>
      </c>
      <c r="L12" s="11">
        <v>0</v>
      </c>
      <c r="M12" s="12">
        <f>SUM(H12:L12)</f>
        <v>14</v>
      </c>
      <c r="N12" s="12">
        <f>G12+M12</f>
        <v>50</v>
      </c>
      <c r="O12" s="4">
        <f>B12*$C$7+C12*$C$7+D12*$D$7+E12*$E$7+F12*$F$7</f>
        <v>1360</v>
      </c>
      <c r="P12" s="4">
        <f>H12*$I$7+I12*$I$7+J12*$J$7+K12*$K$7+L12*$L$7</f>
        <v>388</v>
      </c>
      <c r="Q12" s="4">
        <f>SUM(O12:P12)</f>
        <v>1748</v>
      </c>
      <c r="R12" s="13"/>
    </row>
    <row r="13" spans="1:18" ht="12.75">
      <c r="A13" s="10" t="s">
        <v>6</v>
      </c>
      <c r="B13" s="11">
        <v>65</v>
      </c>
      <c r="C13" s="11">
        <v>3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15</v>
      </c>
      <c r="I13" s="11">
        <v>4</v>
      </c>
      <c r="J13" s="11">
        <v>7</v>
      </c>
      <c r="K13" s="11">
        <v>0</v>
      </c>
      <c r="L13" s="11">
        <v>0</v>
      </c>
      <c r="M13" s="12">
        <f>SUM(H13:L13)</f>
        <v>26</v>
      </c>
      <c r="N13" s="12">
        <f>G13+M13</f>
        <v>94</v>
      </c>
      <c r="O13" s="4">
        <f>B13*$C$7+C13*$C$7+D13*$D$7+E13*$E$7+F13*$F$7</f>
        <v>2720</v>
      </c>
      <c r="P13" s="4">
        <f>H13*$I$7+I13*$I$7+J13*$J$7+K13*$K$7+L13*$L$7</f>
        <v>928</v>
      </c>
      <c r="Q13" s="4">
        <f>SUM(O13:P13)</f>
        <v>3648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304</v>
      </c>
      <c r="C14" s="8">
        <f t="shared" si="0"/>
        <v>71</v>
      </c>
      <c r="D14" s="8">
        <f t="shared" si="0"/>
        <v>44</v>
      </c>
      <c r="E14" s="8">
        <f t="shared" si="0"/>
        <v>11</v>
      </c>
      <c r="F14" s="8">
        <f t="shared" si="0"/>
        <v>3</v>
      </c>
      <c r="G14" s="8">
        <f t="shared" si="0"/>
        <v>433</v>
      </c>
      <c r="H14" s="8">
        <f t="shared" si="0"/>
        <v>34</v>
      </c>
      <c r="I14" s="8">
        <f t="shared" si="0"/>
        <v>12</v>
      </c>
      <c r="J14" s="8">
        <f t="shared" si="0"/>
        <v>53</v>
      </c>
      <c r="K14" s="8">
        <f t="shared" si="0"/>
        <v>5</v>
      </c>
      <c r="L14" s="8">
        <f t="shared" si="0"/>
        <v>0</v>
      </c>
      <c r="M14" s="8">
        <f>SUM(M9:M13)</f>
        <v>104</v>
      </c>
      <c r="N14" s="8">
        <f t="shared" si="0"/>
        <v>537</v>
      </c>
      <c r="O14" s="8">
        <f t="shared" si="0"/>
        <v>16215</v>
      </c>
      <c r="P14" s="8">
        <f t="shared" si="0"/>
        <v>3172</v>
      </c>
      <c r="Q14" s="8">
        <f t="shared" si="0"/>
        <v>19387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22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43</v>
      </c>
      <c r="H16" s="11">
        <v>5</v>
      </c>
      <c r="I16" s="11">
        <v>0</v>
      </c>
      <c r="J16" s="11">
        <v>15</v>
      </c>
      <c r="K16" s="11">
        <v>1</v>
      </c>
      <c r="L16" s="11">
        <v>0</v>
      </c>
      <c r="M16" s="12">
        <f>SUM(H16:L16)</f>
        <v>21</v>
      </c>
      <c r="N16" s="12">
        <f>G16+M16</f>
        <v>64</v>
      </c>
      <c r="O16" s="4">
        <f>B16*$C$7+C16*$C$7+D16*$D$7+E16*$E$7+F16*$F$7</f>
        <v>1624</v>
      </c>
      <c r="P16" s="4">
        <f>H16*$I$7+I16*$I$7+J16*$J$7+K16*$K$7+L16*$L$7</f>
        <v>572</v>
      </c>
      <c r="Q16" s="4">
        <f>SUM(O16:P16)</f>
        <v>2196</v>
      </c>
      <c r="R16" s="13"/>
    </row>
    <row r="17" spans="1:18" ht="12.75">
      <c r="A17" s="10" t="s">
        <v>8</v>
      </c>
      <c r="B17" s="11">
        <v>54</v>
      </c>
      <c r="C17" s="11">
        <v>4</v>
      </c>
      <c r="D17" s="11">
        <v>0</v>
      </c>
      <c r="E17" s="11">
        <v>0</v>
      </c>
      <c r="F17" s="11">
        <v>0</v>
      </c>
      <c r="G17" s="11">
        <f>SUM(B17:F17)</f>
        <v>58</v>
      </c>
      <c r="H17" s="11">
        <v>5</v>
      </c>
      <c r="I17" s="11">
        <v>1</v>
      </c>
      <c r="J17" s="19">
        <v>6</v>
      </c>
      <c r="K17" s="11">
        <v>1</v>
      </c>
      <c r="L17" s="11">
        <v>0</v>
      </c>
      <c r="M17" s="20">
        <f>SUM(H17:L17)</f>
        <v>13</v>
      </c>
      <c r="N17" s="12">
        <f>G17+M17</f>
        <v>71</v>
      </c>
      <c r="O17" s="4">
        <f>B17*$C$7+C17*$C$7+D17*$D$7+E17*$E$7+F17*$F$7</f>
        <v>2320</v>
      </c>
      <c r="P17" s="4">
        <f>H17*$I$7+I17*$I$7+J17*$J$7+K17*$K$7+L17*$L$7</f>
        <v>396</v>
      </c>
      <c r="Q17" s="4">
        <f>SUM(O17:P17)</f>
        <v>2716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3</v>
      </c>
      <c r="I18" s="11">
        <v>2</v>
      </c>
      <c r="J18" s="11">
        <v>4</v>
      </c>
      <c r="K18" s="11">
        <v>2</v>
      </c>
      <c r="L18" s="11">
        <v>8</v>
      </c>
      <c r="M18" s="12">
        <f>SUM(H18:L18)</f>
        <v>19</v>
      </c>
      <c r="N18" s="12">
        <f>G18+M18</f>
        <v>70</v>
      </c>
      <c r="O18" s="4">
        <f>B18*$C$7+C18*$C$7+D18*$D$7+E18*$E$7+F18*$F$7</f>
        <v>1848</v>
      </c>
      <c r="P18" s="4">
        <f>H18*$I$7+I18*$I$7+J18*$J$7+K18*$K$7+L18*$L$7</f>
        <v>392</v>
      </c>
      <c r="Q18" s="4">
        <f>SUM(O18:P18)</f>
        <v>2240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110</v>
      </c>
      <c r="C19" s="8">
        <f t="shared" si="1"/>
        <v>24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152</v>
      </c>
      <c r="H19" s="8">
        <f t="shared" si="1"/>
        <v>13</v>
      </c>
      <c r="I19" s="8">
        <f t="shared" si="1"/>
        <v>3</v>
      </c>
      <c r="J19" s="8">
        <f t="shared" si="1"/>
        <v>25</v>
      </c>
      <c r="K19" s="8">
        <f t="shared" si="1"/>
        <v>4</v>
      </c>
      <c r="L19" s="8">
        <f t="shared" si="1"/>
        <v>8</v>
      </c>
      <c r="M19" s="22">
        <f t="shared" si="1"/>
        <v>53</v>
      </c>
      <c r="N19" s="8">
        <f t="shared" si="1"/>
        <v>205</v>
      </c>
      <c r="O19" s="8">
        <f t="shared" si="1"/>
        <v>5792</v>
      </c>
      <c r="P19" s="8">
        <f t="shared" si="1"/>
        <v>1360</v>
      </c>
      <c r="Q19" s="8">
        <f t="shared" si="1"/>
        <v>7152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f>SUM(B21:F21)</f>
        <v>45</v>
      </c>
      <c r="H21" s="11">
        <v>1</v>
      </c>
      <c r="I21" s="11">
        <v>2</v>
      </c>
      <c r="J21" s="11">
        <v>6</v>
      </c>
      <c r="K21" s="11">
        <v>0</v>
      </c>
      <c r="L21" s="11">
        <v>1</v>
      </c>
      <c r="M21" s="12">
        <f>SUM(H21:L21)</f>
        <v>10</v>
      </c>
      <c r="N21" s="12">
        <f>G21+M21</f>
        <v>55</v>
      </c>
      <c r="O21" s="4">
        <f>B21*$C$7+C21*$C$7+D21*$D$7+E21*$E$7+F21*$F$7</f>
        <v>1800</v>
      </c>
      <c r="P21" s="4">
        <f>H21*$I$7+I21*$I$7+J21*$J$7+K21*$K$7+L21*$L$7</f>
        <v>273</v>
      </c>
      <c r="Q21" s="4">
        <f>SUM(O21:P21)</f>
        <v>2073</v>
      </c>
      <c r="R21" s="13"/>
    </row>
    <row r="22" spans="1:18" ht="12.75">
      <c r="A22" s="10" t="s">
        <v>5</v>
      </c>
      <c r="B22" s="11">
        <v>34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42</v>
      </c>
      <c r="H22" s="11">
        <v>4</v>
      </c>
      <c r="I22" s="11">
        <v>1</v>
      </c>
      <c r="J22" s="11">
        <v>11</v>
      </c>
      <c r="K22" s="11">
        <v>3</v>
      </c>
      <c r="L22" s="11">
        <v>0</v>
      </c>
      <c r="M22" s="12">
        <f>SUM(H22:L22)</f>
        <v>19</v>
      </c>
      <c r="N22" s="12">
        <f>G22+M22</f>
        <v>61</v>
      </c>
      <c r="O22" s="4">
        <f>B22*$C$7+C22*$C$7+D22*$D$7+E22*$E$7+F22*$F$7</f>
        <v>1664</v>
      </c>
      <c r="P22" s="4">
        <f>H22*$I$7+I22*$I$7+J22*$J$7+K22*$K$7+L22*$L$7</f>
        <v>500</v>
      </c>
      <c r="Q22" s="4">
        <f>SUM(O22:P22)</f>
        <v>2164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8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87</v>
      </c>
      <c r="H23" s="8">
        <f>SUM(H21:H22)</f>
        <v>5</v>
      </c>
      <c r="I23" s="8">
        <f t="shared" si="2"/>
        <v>3</v>
      </c>
      <c r="J23" s="8">
        <f t="shared" si="2"/>
        <v>17</v>
      </c>
      <c r="K23" s="8">
        <f t="shared" si="2"/>
        <v>3</v>
      </c>
      <c r="L23" s="8">
        <f t="shared" si="2"/>
        <v>1</v>
      </c>
      <c r="M23" s="8">
        <f t="shared" si="2"/>
        <v>29</v>
      </c>
      <c r="N23" s="8">
        <f t="shared" si="2"/>
        <v>116</v>
      </c>
      <c r="O23" s="8">
        <f t="shared" si="2"/>
        <v>3464</v>
      </c>
      <c r="P23" s="8">
        <f t="shared" si="2"/>
        <v>773</v>
      </c>
      <c r="Q23" s="8">
        <f t="shared" si="2"/>
        <v>4237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3</v>
      </c>
      <c r="I25" s="11">
        <v>0</v>
      </c>
      <c r="J25" s="11">
        <v>3</v>
      </c>
      <c r="K25" s="11">
        <v>0</v>
      </c>
      <c r="L25" s="11">
        <v>0</v>
      </c>
      <c r="M25" s="12">
        <f>SUM(H25:L25)</f>
        <v>6</v>
      </c>
      <c r="N25" s="12">
        <f>SUM(M25,G25)</f>
        <v>49</v>
      </c>
      <c r="O25" s="4">
        <f>B25*$C$7+C25*$C$7+D25*$D$7+E25*$E$7+F25*$F$7</f>
        <v>1720</v>
      </c>
      <c r="P25" s="4">
        <f>H25*$I$7+I25*$I$7+J25*$J$7+K25*$K$7+L25*$L$7</f>
        <v>192</v>
      </c>
      <c r="Q25" s="4">
        <f>SUM(O25:P25)</f>
        <v>1912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15</v>
      </c>
      <c r="I26" s="12">
        <v>6</v>
      </c>
      <c r="J26" s="12">
        <v>0</v>
      </c>
      <c r="K26" s="12">
        <v>0</v>
      </c>
      <c r="L26" s="12">
        <v>0</v>
      </c>
      <c r="M26" s="12">
        <f>SUM(H26:L26)</f>
        <v>21</v>
      </c>
      <c r="N26" s="12">
        <f>SUM(M26,G26)</f>
        <v>99</v>
      </c>
      <c r="O26" s="4">
        <f>B26*$C$7+C26*$C$7+D26*$D$7+E26*$E$7+F26*$F$7</f>
        <v>3120</v>
      </c>
      <c r="P26" s="4">
        <f>H26*$I$7+I26*$I$7+J26*$J$7+K26*$K$7+L26*$L$7</f>
        <v>840</v>
      </c>
      <c r="Q26" s="4">
        <f>SUM(O26:P26)</f>
        <v>3960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0</v>
      </c>
      <c r="I27" s="11">
        <v>1</v>
      </c>
      <c r="J27" s="11">
        <v>7</v>
      </c>
      <c r="K27" s="11">
        <v>0</v>
      </c>
      <c r="L27" s="11">
        <v>1</v>
      </c>
      <c r="M27" s="12">
        <f>SUM(H27:L27)</f>
        <v>9</v>
      </c>
      <c r="N27" s="12">
        <f>SUM(M27,G27)</f>
        <v>44</v>
      </c>
      <c r="O27" s="4">
        <f>B27*$C$7+C27*$C$7+D27*$D$7+E27*$E$7+F27*$F$7</f>
        <v>1384</v>
      </c>
      <c r="P27" s="4">
        <f>H27*$I$7+I27*$I$7+J27*$J$7+K27*$K$7+L27*$L$7</f>
        <v>217</v>
      </c>
      <c r="Q27" s="4">
        <f>SUM(O27:P27)</f>
        <v>1601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18</v>
      </c>
      <c r="I28" s="8">
        <f t="shared" si="3"/>
        <v>7</v>
      </c>
      <c r="J28" s="8">
        <f t="shared" si="3"/>
        <v>10</v>
      </c>
      <c r="K28" s="8">
        <f t="shared" si="3"/>
        <v>0</v>
      </c>
      <c r="L28" s="8">
        <f>SUM(L25:L27)</f>
        <v>1</v>
      </c>
      <c r="M28" s="8">
        <f>SUM(M27,M26,M25)</f>
        <v>36</v>
      </c>
      <c r="N28" s="8">
        <f t="shared" si="3"/>
        <v>192</v>
      </c>
      <c r="O28" s="8">
        <f t="shared" si="3"/>
        <v>6224</v>
      </c>
      <c r="P28" s="8">
        <f t="shared" si="3"/>
        <v>1249</v>
      </c>
      <c r="Q28" s="8">
        <f t="shared" si="3"/>
        <v>7473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42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45</v>
      </c>
      <c r="H30" s="11">
        <v>6</v>
      </c>
      <c r="I30" s="11">
        <v>1</v>
      </c>
      <c r="J30" s="11">
        <v>2</v>
      </c>
      <c r="K30" s="11">
        <v>0</v>
      </c>
      <c r="L30" s="11">
        <v>0</v>
      </c>
      <c r="M30" s="12">
        <f>SUM(H30:L30)</f>
        <v>9</v>
      </c>
      <c r="N30" s="12">
        <f>SUM(M30,G30)</f>
        <v>54</v>
      </c>
      <c r="O30" s="4">
        <f>B30*$C$7+C30*$C$7+D30*$D$7+E30*$E$7+F30*$F$7</f>
        <v>1784</v>
      </c>
      <c r="P30" s="4">
        <f>H30*$I$7+I30*$I$7+J30*$J$7+K30*$K$7+L30*$L$7</f>
        <v>328</v>
      </c>
      <c r="Q30" s="4">
        <f>SUM(O30:P30)</f>
        <v>2112</v>
      </c>
      <c r="R30" s="13"/>
    </row>
    <row r="31" spans="1:18" ht="12.75">
      <c r="A31" s="10" t="s">
        <v>5</v>
      </c>
      <c r="B31" s="26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8</v>
      </c>
      <c r="I31" s="11">
        <v>0</v>
      </c>
      <c r="J31" s="11">
        <v>1</v>
      </c>
      <c r="K31" s="11">
        <v>0</v>
      </c>
      <c r="L31" s="11">
        <v>0</v>
      </c>
      <c r="M31" s="12">
        <f>SUM(H31:L31)</f>
        <v>9</v>
      </c>
      <c r="N31" s="12">
        <f>SUM(M31,G31)</f>
        <v>54</v>
      </c>
      <c r="O31" s="4">
        <f>B31*$C$7+C31*$C$7+D31*$D$7+E31*$E$7+F31*$F$7</f>
        <v>1709</v>
      </c>
      <c r="P31" s="4">
        <f>H31*$I$7+I31*$I$7+J31*$J$7+K31*$K$7+L31*$L$7</f>
        <v>344</v>
      </c>
      <c r="Q31" s="4">
        <f>SUM(O31:P31)</f>
        <v>2053</v>
      </c>
      <c r="R31" s="13"/>
    </row>
    <row r="32" spans="1:18" ht="12.75">
      <c r="A32" s="10" t="s">
        <v>9</v>
      </c>
      <c r="B32" s="26">
        <v>55</v>
      </c>
      <c r="C32" s="11">
        <v>1</v>
      </c>
      <c r="D32" s="11">
        <v>0</v>
      </c>
      <c r="E32" s="11">
        <v>0</v>
      </c>
      <c r="F32" s="11"/>
      <c r="G32" s="11">
        <f>SUM(B32:F32)</f>
        <v>56</v>
      </c>
      <c r="H32" s="11">
        <v>6</v>
      </c>
      <c r="I32" s="11">
        <v>3</v>
      </c>
      <c r="J32" s="11">
        <v>6</v>
      </c>
      <c r="K32" s="11">
        <v>0</v>
      </c>
      <c r="L32" s="11">
        <v>0</v>
      </c>
      <c r="M32" s="12">
        <f>SUM(H32:L32)</f>
        <v>15</v>
      </c>
      <c r="N32" s="12">
        <f>SUM(M32,G32)</f>
        <v>71</v>
      </c>
      <c r="O32" s="4">
        <f>B32*$C$7+C32*$C$7+D32*$D$7+E32*$E$7+F32*$F$7</f>
        <v>2240</v>
      </c>
      <c r="P32" s="4">
        <f>H32*$I$7+I32*$I$7+J32*$J$7+K32*$K$7+L32*$L$7</f>
        <v>504</v>
      </c>
      <c r="Q32" s="4">
        <f>SUM(O32:P32)</f>
        <v>2744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136</v>
      </c>
      <c r="C33" s="8">
        <f t="shared" si="4"/>
        <v>5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20</v>
      </c>
      <c r="I33" s="8">
        <f t="shared" si="4"/>
        <v>4</v>
      </c>
      <c r="J33" s="8">
        <f t="shared" si="4"/>
        <v>9</v>
      </c>
      <c r="K33" s="8">
        <f t="shared" si="4"/>
        <v>0</v>
      </c>
      <c r="L33" s="8">
        <f t="shared" si="4"/>
        <v>0</v>
      </c>
      <c r="M33" s="8">
        <f t="shared" si="4"/>
        <v>33</v>
      </c>
      <c r="N33" s="8">
        <f t="shared" si="4"/>
        <v>179</v>
      </c>
      <c r="O33" s="8">
        <f t="shared" si="4"/>
        <v>5733</v>
      </c>
      <c r="P33" s="8">
        <f t="shared" si="4"/>
        <v>1176</v>
      </c>
      <c r="Q33" s="8">
        <f t="shared" si="4"/>
        <v>6909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771</v>
      </c>
      <c r="C35" s="8">
        <f t="shared" si="5"/>
        <v>120</v>
      </c>
      <c r="D35" s="8">
        <f t="shared" si="5"/>
        <v>67</v>
      </c>
      <c r="E35" s="8">
        <f t="shared" si="5"/>
        <v>12</v>
      </c>
      <c r="F35" s="8">
        <f t="shared" si="5"/>
        <v>4</v>
      </c>
      <c r="G35" s="8">
        <f t="shared" si="5"/>
        <v>974</v>
      </c>
      <c r="H35" s="8">
        <f t="shared" si="5"/>
        <v>90</v>
      </c>
      <c r="I35" s="8">
        <f t="shared" si="5"/>
        <v>29</v>
      </c>
      <c r="J35" s="8">
        <f t="shared" si="5"/>
        <v>114</v>
      </c>
      <c r="K35" s="8">
        <f t="shared" si="5"/>
        <v>12</v>
      </c>
      <c r="L35" s="8">
        <f t="shared" si="5"/>
        <v>10</v>
      </c>
      <c r="M35" s="22">
        <f t="shared" si="5"/>
        <v>255</v>
      </c>
      <c r="N35" s="8">
        <f t="shared" si="5"/>
        <v>1229</v>
      </c>
      <c r="O35" s="8">
        <f t="shared" si="5"/>
        <v>37428</v>
      </c>
      <c r="P35" s="8">
        <f t="shared" si="5"/>
        <v>7730</v>
      </c>
      <c r="Q35" s="8">
        <f t="shared" si="5"/>
        <v>45158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46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33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97</v>
      </c>
      <c r="C9" s="11">
        <v>27</v>
      </c>
      <c r="D9" s="11">
        <v>8</v>
      </c>
      <c r="E9" s="11">
        <v>3</v>
      </c>
      <c r="F9" s="11">
        <v>0</v>
      </c>
      <c r="G9" s="11">
        <f>SUM(B9:F9)</f>
        <v>135</v>
      </c>
      <c r="H9" s="11">
        <v>5</v>
      </c>
      <c r="I9" s="11">
        <v>3</v>
      </c>
      <c r="J9" s="11">
        <v>10</v>
      </c>
      <c r="K9" s="11">
        <v>1</v>
      </c>
      <c r="L9" s="11">
        <v>0</v>
      </c>
      <c r="M9" s="12">
        <f>SUM(H9:L9)</f>
        <v>19</v>
      </c>
      <c r="N9" s="12">
        <f>G9+M9</f>
        <v>154</v>
      </c>
      <c r="O9" s="4">
        <f>B9*$C$7+C9*$C$7+D9*$D$7+E9*$E$7+F9*$F$7</f>
        <v>5188</v>
      </c>
      <c r="P9" s="4">
        <f>H9*$I$7+I9*$I$7+J9*$J$7+K9*$K$7+L9*$L$7</f>
        <v>572</v>
      </c>
      <c r="Q9" s="4">
        <f>SUM(O9:P9)</f>
        <v>5760</v>
      </c>
      <c r="R9" s="13"/>
    </row>
    <row r="10" spans="1:18" ht="12.75">
      <c r="A10" s="10" t="s">
        <v>3</v>
      </c>
      <c r="B10" s="11">
        <v>44</v>
      </c>
      <c r="C10" s="11">
        <v>32</v>
      </c>
      <c r="D10" s="11">
        <v>29</v>
      </c>
      <c r="E10" s="11">
        <v>8</v>
      </c>
      <c r="F10" s="11">
        <v>2</v>
      </c>
      <c r="G10" s="11">
        <f>SUM(B10:F10)</f>
        <v>115</v>
      </c>
      <c r="H10" s="11">
        <v>4</v>
      </c>
      <c r="I10" s="11">
        <v>0</v>
      </c>
      <c r="J10" s="11">
        <v>18</v>
      </c>
      <c r="K10" s="11">
        <v>1</v>
      </c>
      <c r="L10" s="11">
        <v>0</v>
      </c>
      <c r="M10" s="12">
        <f>SUM(H10:L10)</f>
        <v>23</v>
      </c>
      <c r="N10" s="12">
        <f>G10+M10</f>
        <v>138</v>
      </c>
      <c r="O10" s="4">
        <f>B10*$C$7+C10*$C$7+D10*$D$7+E10*$E$7+F10*$F$7</f>
        <v>3850</v>
      </c>
      <c r="P10" s="4">
        <f>H10*$I$7+I10*$I$7+J10*$J$7+K10*$K$7+L10*$L$7</f>
        <v>604</v>
      </c>
      <c r="Q10" s="4">
        <f>SUM(O10:P10)</f>
        <v>4454</v>
      </c>
      <c r="R10" s="13"/>
    </row>
    <row r="11" spans="1:18" ht="12.75">
      <c r="A11" s="10" t="s">
        <v>4</v>
      </c>
      <c r="B11" s="11">
        <v>68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79</v>
      </c>
      <c r="H11" s="11">
        <v>4</v>
      </c>
      <c r="I11" s="11">
        <v>1</v>
      </c>
      <c r="J11" s="11">
        <v>5</v>
      </c>
      <c r="K11" s="11">
        <v>0</v>
      </c>
      <c r="L11" s="11">
        <v>0</v>
      </c>
      <c r="M11" s="12">
        <f>SUM(H11:L11)</f>
        <v>10</v>
      </c>
      <c r="N11" s="12">
        <f>G11+M11</f>
        <v>89</v>
      </c>
      <c r="O11" s="4">
        <f>B11*$C$7+C11*$C$7+D11*$D$7+E11*$E$7+F11*$F$7</f>
        <v>3097</v>
      </c>
      <c r="P11" s="4">
        <f>H11*$I$7+I11*$I$7+J11*$J$7+K11*$K$7+L11*$L$7</f>
        <v>320</v>
      </c>
      <c r="Q11" s="4">
        <f>SUM(O11:P11)</f>
        <v>3417</v>
      </c>
      <c r="R11" s="13"/>
    </row>
    <row r="12" spans="1:18" ht="12.75">
      <c r="A12" s="10" t="s">
        <v>5</v>
      </c>
      <c r="B12" s="11">
        <v>30</v>
      </c>
      <c r="C12" s="11">
        <v>1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2</v>
      </c>
      <c r="I12" s="11">
        <v>1</v>
      </c>
      <c r="J12" s="11">
        <v>4</v>
      </c>
      <c r="K12" s="11">
        <v>1</v>
      </c>
      <c r="L12" s="11">
        <v>0</v>
      </c>
      <c r="M12" s="12">
        <f>SUM(H12:L12)</f>
        <v>8</v>
      </c>
      <c r="N12" s="12">
        <f>G12+M12</f>
        <v>44</v>
      </c>
      <c r="O12" s="4">
        <f>B12*$C$7+C12*$C$7+D12*$D$7+E12*$E$7+F12*$F$7</f>
        <v>1360</v>
      </c>
      <c r="P12" s="4">
        <f>H12*$I$7+I12*$I$7+J12*$J$7+K12*$K$7+L12*$L$7</f>
        <v>228</v>
      </c>
      <c r="Q12" s="4">
        <f>SUM(O12:P12)</f>
        <v>1588</v>
      </c>
      <c r="R12" s="13"/>
    </row>
    <row r="13" spans="1:18" ht="12.75">
      <c r="A13" s="10" t="s">
        <v>6</v>
      </c>
      <c r="B13" s="11">
        <v>65</v>
      </c>
      <c r="C13" s="11">
        <v>3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13</v>
      </c>
      <c r="I13" s="11">
        <v>4</v>
      </c>
      <c r="J13" s="11">
        <v>5</v>
      </c>
      <c r="K13" s="11">
        <v>0</v>
      </c>
      <c r="L13" s="11">
        <v>0</v>
      </c>
      <c r="M13" s="12">
        <f>SUM(H13:L13)</f>
        <v>22</v>
      </c>
      <c r="N13" s="12">
        <f>G13+M13</f>
        <v>90</v>
      </c>
      <c r="O13" s="4">
        <f>B13*$C$7+C13*$C$7+D13*$D$7+E13*$E$7+F13*$F$7</f>
        <v>2720</v>
      </c>
      <c r="P13" s="4">
        <f>H13*$I$7+I13*$I$7+J13*$J$7+K13*$K$7+L13*$L$7</f>
        <v>800</v>
      </c>
      <c r="Q13" s="4">
        <f>SUM(O13:P13)</f>
        <v>3520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304</v>
      </c>
      <c r="C14" s="8">
        <f t="shared" si="0"/>
        <v>71</v>
      </c>
      <c r="D14" s="8">
        <f t="shared" si="0"/>
        <v>44</v>
      </c>
      <c r="E14" s="8">
        <f t="shared" si="0"/>
        <v>11</v>
      </c>
      <c r="F14" s="8">
        <f t="shared" si="0"/>
        <v>3</v>
      </c>
      <c r="G14" s="8">
        <f t="shared" si="0"/>
        <v>433</v>
      </c>
      <c r="H14" s="8">
        <f t="shared" si="0"/>
        <v>28</v>
      </c>
      <c r="I14" s="8">
        <f t="shared" si="0"/>
        <v>9</v>
      </c>
      <c r="J14" s="8">
        <f t="shared" si="0"/>
        <v>42</v>
      </c>
      <c r="K14" s="8">
        <f t="shared" si="0"/>
        <v>3</v>
      </c>
      <c r="L14" s="8">
        <f t="shared" si="0"/>
        <v>0</v>
      </c>
      <c r="M14" s="8">
        <f>SUM(M9:M13)</f>
        <v>82</v>
      </c>
      <c r="N14" s="8">
        <f t="shared" si="0"/>
        <v>515</v>
      </c>
      <c r="O14" s="8">
        <f t="shared" si="0"/>
        <v>16215</v>
      </c>
      <c r="P14" s="8">
        <f t="shared" si="0"/>
        <v>2524</v>
      </c>
      <c r="Q14" s="8">
        <f t="shared" si="0"/>
        <v>18739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22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43</v>
      </c>
      <c r="H16" s="11">
        <v>2</v>
      </c>
      <c r="I16" s="11">
        <v>1</v>
      </c>
      <c r="J16" s="11">
        <v>8</v>
      </c>
      <c r="K16" s="11">
        <v>1</v>
      </c>
      <c r="L16" s="11">
        <v>0</v>
      </c>
      <c r="M16" s="12">
        <f>SUM(H16:L16)</f>
        <v>12</v>
      </c>
      <c r="N16" s="12">
        <f>G16+M16</f>
        <v>55</v>
      </c>
      <c r="O16" s="4">
        <f>B16*$C$7+C16*$C$7+D16*$D$7+E16*$E$7+F16*$F$7</f>
        <v>1624</v>
      </c>
      <c r="P16" s="4">
        <f>H16*$I$7+I16*$I$7+J16*$J$7+K16*$K$7+L16*$L$7</f>
        <v>324</v>
      </c>
      <c r="Q16" s="4">
        <f>SUM(O16:P16)</f>
        <v>1948</v>
      </c>
      <c r="R16" s="13"/>
    </row>
    <row r="17" spans="1:18" ht="12.75">
      <c r="A17" s="10" t="s">
        <v>8</v>
      </c>
      <c r="B17" s="11">
        <v>54</v>
      </c>
      <c r="C17" s="11">
        <v>4</v>
      </c>
      <c r="D17" s="11">
        <v>0</v>
      </c>
      <c r="E17" s="11">
        <v>0</v>
      </c>
      <c r="F17" s="11">
        <v>0</v>
      </c>
      <c r="G17" s="11">
        <f>SUM(B17:F17)</f>
        <v>58</v>
      </c>
      <c r="H17" s="11">
        <v>3</v>
      </c>
      <c r="I17" s="11">
        <v>0</v>
      </c>
      <c r="J17" s="19">
        <v>3</v>
      </c>
      <c r="K17" s="11">
        <v>0</v>
      </c>
      <c r="L17" s="11">
        <v>0</v>
      </c>
      <c r="M17" s="20">
        <f>SUM(H17:L17)</f>
        <v>6</v>
      </c>
      <c r="N17" s="12">
        <f>G17+M17</f>
        <v>64</v>
      </c>
      <c r="O17" s="4">
        <f>B17*$C$7+C17*$C$7+D17*$D$7+E17*$E$7+F17*$F$7</f>
        <v>2320</v>
      </c>
      <c r="P17" s="4">
        <f>H17*$I$7+I17*$I$7+J17*$J$7+K17*$K$7+L17*$L$7</f>
        <v>192</v>
      </c>
      <c r="Q17" s="4">
        <f>SUM(O17:P17)</f>
        <v>2512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3</v>
      </c>
      <c r="I18" s="11">
        <v>2</v>
      </c>
      <c r="J18" s="11">
        <v>4</v>
      </c>
      <c r="K18" s="11">
        <v>2</v>
      </c>
      <c r="L18" s="11">
        <v>7</v>
      </c>
      <c r="M18" s="12">
        <f>SUM(H18:L18)</f>
        <v>18</v>
      </c>
      <c r="N18" s="12">
        <f>G18+M18</f>
        <v>69</v>
      </c>
      <c r="O18" s="4">
        <f>B18*$C$7+C18*$C$7+D18*$D$7+E18*$E$7+F18*$F$7</f>
        <v>1848</v>
      </c>
      <c r="P18" s="4">
        <f>H18*$I$7+I18*$I$7+J18*$J$7+K18*$K$7+L18*$L$7</f>
        <v>383</v>
      </c>
      <c r="Q18" s="4">
        <f>SUM(O18:P18)</f>
        <v>2231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110</v>
      </c>
      <c r="C19" s="8">
        <f t="shared" si="1"/>
        <v>24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152</v>
      </c>
      <c r="H19" s="8">
        <f t="shared" si="1"/>
        <v>8</v>
      </c>
      <c r="I19" s="8">
        <f t="shared" si="1"/>
        <v>3</v>
      </c>
      <c r="J19" s="8">
        <f t="shared" si="1"/>
        <v>15</v>
      </c>
      <c r="K19" s="8">
        <f t="shared" si="1"/>
        <v>3</v>
      </c>
      <c r="L19" s="8">
        <f t="shared" si="1"/>
        <v>7</v>
      </c>
      <c r="M19" s="22">
        <f t="shared" si="1"/>
        <v>36</v>
      </c>
      <c r="N19" s="8">
        <f t="shared" si="1"/>
        <v>188</v>
      </c>
      <c r="O19" s="8">
        <f t="shared" si="1"/>
        <v>5792</v>
      </c>
      <c r="P19" s="8">
        <f t="shared" si="1"/>
        <v>899</v>
      </c>
      <c r="Q19" s="8">
        <f t="shared" si="1"/>
        <v>6691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1</v>
      </c>
      <c r="D21" s="11">
        <v>0</v>
      </c>
      <c r="E21" s="11">
        <v>0</v>
      </c>
      <c r="F21" s="11">
        <v>0</v>
      </c>
      <c r="G21" s="11">
        <f>SUM(B21:F21)</f>
        <v>45</v>
      </c>
      <c r="H21" s="11">
        <v>1</v>
      </c>
      <c r="I21" s="11">
        <v>2</v>
      </c>
      <c r="J21" s="11">
        <v>5</v>
      </c>
      <c r="K21" s="11">
        <v>0</v>
      </c>
      <c r="L21" s="11">
        <v>0</v>
      </c>
      <c r="M21" s="12">
        <f>SUM(H21:L21)</f>
        <v>8</v>
      </c>
      <c r="N21" s="12">
        <f>G21+M21</f>
        <v>53</v>
      </c>
      <c r="O21" s="4">
        <f>B21*$C$7+C21*$C$7+D21*$D$7+E21*$E$7+F21*$F$7</f>
        <v>1800</v>
      </c>
      <c r="P21" s="4">
        <f>H21*$I$7+I21*$I$7+J21*$J$7+K21*$K$7+L21*$L$7</f>
        <v>240</v>
      </c>
      <c r="Q21" s="4">
        <f>SUM(O21:P21)</f>
        <v>2040</v>
      </c>
      <c r="R21" s="13"/>
    </row>
    <row r="22" spans="1:18" ht="12.75">
      <c r="A22" s="10" t="s">
        <v>5</v>
      </c>
      <c r="B22" s="11">
        <v>34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42</v>
      </c>
      <c r="H22" s="11">
        <v>4</v>
      </c>
      <c r="I22" s="11">
        <v>1</v>
      </c>
      <c r="J22" s="11">
        <v>7</v>
      </c>
      <c r="K22" s="11">
        <v>3</v>
      </c>
      <c r="L22" s="11">
        <v>0</v>
      </c>
      <c r="M22" s="12">
        <f>SUM(H22:L22)</f>
        <v>15</v>
      </c>
      <c r="N22" s="12">
        <f>G22+M22</f>
        <v>57</v>
      </c>
      <c r="O22" s="4">
        <f>B22*$C$7+C22*$C$7+D22*$D$7+E22*$E$7+F22*$F$7</f>
        <v>1664</v>
      </c>
      <c r="P22" s="4">
        <f>H22*$I$7+I22*$I$7+J22*$J$7+K22*$K$7+L22*$L$7</f>
        <v>404</v>
      </c>
      <c r="Q22" s="4">
        <f>SUM(O22:P22)</f>
        <v>2068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8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87</v>
      </c>
      <c r="H23" s="8">
        <f>SUM(H21:H22)</f>
        <v>5</v>
      </c>
      <c r="I23" s="8">
        <f t="shared" si="2"/>
        <v>3</v>
      </c>
      <c r="J23" s="8">
        <f t="shared" si="2"/>
        <v>12</v>
      </c>
      <c r="K23" s="8">
        <f t="shared" si="2"/>
        <v>3</v>
      </c>
      <c r="L23" s="8">
        <f t="shared" si="2"/>
        <v>0</v>
      </c>
      <c r="M23" s="8">
        <f t="shared" si="2"/>
        <v>23</v>
      </c>
      <c r="N23" s="8">
        <f t="shared" si="2"/>
        <v>110</v>
      </c>
      <c r="O23" s="8">
        <f t="shared" si="2"/>
        <v>3464</v>
      </c>
      <c r="P23" s="8">
        <f t="shared" si="2"/>
        <v>644</v>
      </c>
      <c r="Q23" s="8">
        <f t="shared" si="2"/>
        <v>4108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2</v>
      </c>
      <c r="I25" s="11">
        <v>0</v>
      </c>
      <c r="J25" s="11">
        <v>2</v>
      </c>
      <c r="K25" s="11">
        <v>0</v>
      </c>
      <c r="L25" s="11">
        <v>0</v>
      </c>
      <c r="M25" s="12">
        <f>SUM(H25:L25)</f>
        <v>4</v>
      </c>
      <c r="N25" s="12">
        <f>SUM(M25,G25)</f>
        <v>47</v>
      </c>
      <c r="O25" s="4">
        <f>B25*$C$7+C25*$C$7+D25*$D$7+E25*$E$7+F25*$F$7</f>
        <v>1720</v>
      </c>
      <c r="P25" s="4">
        <f>H25*$I$7+I25*$I$7+J25*$J$7+K25*$K$7+L25*$L$7</f>
        <v>128</v>
      </c>
      <c r="Q25" s="4">
        <f>SUM(O25:P25)</f>
        <v>1848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11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16</v>
      </c>
      <c r="N26" s="12">
        <f>SUM(M26,G26)</f>
        <v>94</v>
      </c>
      <c r="O26" s="4">
        <f>B26*$C$7+C26*$C$7+D26*$D$7+E26*$E$7+F26*$F$7</f>
        <v>3120</v>
      </c>
      <c r="P26" s="4">
        <f>H26*$I$7+I26*$I$7+J26*$J$7+K26*$K$7+L26*$L$7</f>
        <v>640</v>
      </c>
      <c r="Q26" s="4">
        <f>SUM(O26:P26)</f>
        <v>3760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0</v>
      </c>
      <c r="I27" s="11">
        <v>1</v>
      </c>
      <c r="J27" s="11">
        <v>6</v>
      </c>
      <c r="K27" s="11">
        <v>0</v>
      </c>
      <c r="L27" s="11">
        <v>1</v>
      </c>
      <c r="M27" s="12">
        <f>SUM(H27:L27)</f>
        <v>8</v>
      </c>
      <c r="N27" s="12">
        <f>SUM(M27,G27)</f>
        <v>43</v>
      </c>
      <c r="O27" s="4">
        <f>B27*$C$7+C27*$C$7+D27*$D$7+E27*$E$7+F27*$F$7</f>
        <v>1384</v>
      </c>
      <c r="P27" s="4">
        <f>H27*$I$7+I27*$I$7+J27*$J$7+K27*$K$7+L27*$L$7</f>
        <v>193</v>
      </c>
      <c r="Q27" s="4">
        <f>SUM(O27:P27)</f>
        <v>1577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13</v>
      </c>
      <c r="I28" s="8">
        <f t="shared" si="3"/>
        <v>6</v>
      </c>
      <c r="J28" s="8">
        <f t="shared" si="3"/>
        <v>8</v>
      </c>
      <c r="K28" s="8">
        <f t="shared" si="3"/>
        <v>0</v>
      </c>
      <c r="L28" s="8">
        <f>SUM(L25:L27)</f>
        <v>1</v>
      </c>
      <c r="M28" s="8">
        <f>SUM(M27,M26,M25)</f>
        <v>28</v>
      </c>
      <c r="N28" s="8">
        <f t="shared" si="3"/>
        <v>184</v>
      </c>
      <c r="O28" s="8">
        <f t="shared" si="3"/>
        <v>6224</v>
      </c>
      <c r="P28" s="8">
        <f t="shared" si="3"/>
        <v>961</v>
      </c>
      <c r="Q28" s="8">
        <f t="shared" si="3"/>
        <v>7185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42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45</v>
      </c>
      <c r="H30" s="11">
        <v>3</v>
      </c>
      <c r="I30" s="11">
        <v>0</v>
      </c>
      <c r="J30" s="11">
        <v>1</v>
      </c>
      <c r="K30" s="11">
        <v>0</v>
      </c>
      <c r="L30" s="11">
        <v>0</v>
      </c>
      <c r="M30" s="12">
        <f>SUM(H30:L30)</f>
        <v>4</v>
      </c>
      <c r="N30" s="12">
        <f>SUM(M30,G30)</f>
        <v>49</v>
      </c>
      <c r="O30" s="4">
        <f>B30*$C$7+C30*$C$7+D30*$D$7+E30*$E$7+F30*$F$7</f>
        <v>1784</v>
      </c>
      <c r="P30" s="4">
        <f>H30*$I$7+I30*$I$7+J30*$J$7+K30*$K$7+L30*$L$7</f>
        <v>144</v>
      </c>
      <c r="Q30" s="4">
        <f>SUM(O30:P30)</f>
        <v>1928</v>
      </c>
      <c r="R30" s="13"/>
    </row>
    <row r="31" spans="1:18" ht="12.75">
      <c r="A31" s="10" t="s">
        <v>5</v>
      </c>
      <c r="B31" s="26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6</v>
      </c>
      <c r="I31" s="11">
        <v>0</v>
      </c>
      <c r="J31" s="11">
        <v>1</v>
      </c>
      <c r="K31" s="11">
        <v>0</v>
      </c>
      <c r="L31" s="11">
        <v>0</v>
      </c>
      <c r="M31" s="12">
        <f>SUM(H31:L31)</f>
        <v>7</v>
      </c>
      <c r="N31" s="12">
        <f>SUM(M31,G31)</f>
        <v>52</v>
      </c>
      <c r="O31" s="4">
        <f>B31*$C$7+C31*$C$7+D31*$D$7+E31*$E$7+F31*$F$7</f>
        <v>1709</v>
      </c>
      <c r="P31" s="4">
        <f>H31*$I$7+I31*$I$7+J31*$J$7+K31*$K$7+L31*$L$7</f>
        <v>264</v>
      </c>
      <c r="Q31" s="4">
        <f>SUM(O31:P31)</f>
        <v>1973</v>
      </c>
      <c r="R31" s="13"/>
    </row>
    <row r="32" spans="1:18" ht="12.75">
      <c r="A32" s="10" t="s">
        <v>9</v>
      </c>
      <c r="B32" s="26">
        <v>55</v>
      </c>
      <c r="C32" s="11">
        <v>1</v>
      </c>
      <c r="D32" s="11">
        <v>0</v>
      </c>
      <c r="E32" s="11">
        <v>0</v>
      </c>
      <c r="F32" s="11"/>
      <c r="G32" s="11">
        <f>SUM(B32:F32)</f>
        <v>56</v>
      </c>
      <c r="H32" s="11">
        <v>4</v>
      </c>
      <c r="I32" s="11">
        <v>1</v>
      </c>
      <c r="J32" s="11">
        <v>5</v>
      </c>
      <c r="K32" s="11">
        <v>0</v>
      </c>
      <c r="L32" s="11">
        <v>0</v>
      </c>
      <c r="M32" s="12">
        <f>SUM(H32:L32)</f>
        <v>10</v>
      </c>
      <c r="N32" s="12">
        <f>SUM(M32,G32)</f>
        <v>66</v>
      </c>
      <c r="O32" s="4">
        <f>B32*$C$7+C32*$C$7+D32*$D$7+E32*$E$7+F32*$F$7</f>
        <v>2240</v>
      </c>
      <c r="P32" s="4">
        <f>H32*$I$7+I32*$I$7+J32*$J$7+K32*$K$7+L32*$L$7</f>
        <v>320</v>
      </c>
      <c r="Q32" s="4">
        <f>SUM(O32:P32)</f>
        <v>2560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136</v>
      </c>
      <c r="C33" s="8">
        <f t="shared" si="4"/>
        <v>5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13</v>
      </c>
      <c r="I33" s="8">
        <f t="shared" si="4"/>
        <v>1</v>
      </c>
      <c r="J33" s="8">
        <f t="shared" si="4"/>
        <v>7</v>
      </c>
      <c r="K33" s="8">
        <f t="shared" si="4"/>
        <v>0</v>
      </c>
      <c r="L33" s="8">
        <f t="shared" si="4"/>
        <v>0</v>
      </c>
      <c r="M33" s="8">
        <f t="shared" si="4"/>
        <v>21</v>
      </c>
      <c r="N33" s="8">
        <f t="shared" si="4"/>
        <v>167</v>
      </c>
      <c r="O33" s="8">
        <f t="shared" si="4"/>
        <v>5733</v>
      </c>
      <c r="P33" s="8">
        <f t="shared" si="4"/>
        <v>728</v>
      </c>
      <c r="Q33" s="8">
        <f t="shared" si="4"/>
        <v>6461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771</v>
      </c>
      <c r="C35" s="8">
        <f t="shared" si="5"/>
        <v>120</v>
      </c>
      <c r="D35" s="8">
        <f t="shared" si="5"/>
        <v>67</v>
      </c>
      <c r="E35" s="8">
        <f t="shared" si="5"/>
        <v>12</v>
      </c>
      <c r="F35" s="8">
        <f t="shared" si="5"/>
        <v>4</v>
      </c>
      <c r="G35" s="8">
        <f t="shared" si="5"/>
        <v>974</v>
      </c>
      <c r="H35" s="8">
        <f t="shared" si="5"/>
        <v>67</v>
      </c>
      <c r="I35" s="8">
        <f t="shared" si="5"/>
        <v>22</v>
      </c>
      <c r="J35" s="8">
        <f t="shared" si="5"/>
        <v>84</v>
      </c>
      <c r="K35" s="8">
        <f t="shared" si="5"/>
        <v>9</v>
      </c>
      <c r="L35" s="8">
        <f t="shared" si="5"/>
        <v>8</v>
      </c>
      <c r="M35" s="22">
        <f t="shared" si="5"/>
        <v>190</v>
      </c>
      <c r="N35" s="8">
        <f t="shared" si="5"/>
        <v>1164</v>
      </c>
      <c r="O35" s="8">
        <f t="shared" si="5"/>
        <v>37428</v>
      </c>
      <c r="P35" s="8">
        <f t="shared" si="5"/>
        <v>5756</v>
      </c>
      <c r="Q35" s="8">
        <f t="shared" si="5"/>
        <v>43184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37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18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101</v>
      </c>
      <c r="C9" s="11">
        <v>22</v>
      </c>
      <c r="D9" s="11">
        <v>9</v>
      </c>
      <c r="E9" s="11">
        <v>3</v>
      </c>
      <c r="F9" s="11">
        <v>0</v>
      </c>
      <c r="G9" s="11">
        <f>SUM(B9:F9)</f>
        <v>135</v>
      </c>
      <c r="H9" s="11">
        <v>0</v>
      </c>
      <c r="I9" s="11">
        <v>7</v>
      </c>
      <c r="J9" s="11">
        <v>11</v>
      </c>
      <c r="K9" s="11">
        <v>2</v>
      </c>
      <c r="L9" s="11">
        <v>0</v>
      </c>
      <c r="M9" s="12">
        <f>SUM(H9:L9)</f>
        <v>20</v>
      </c>
      <c r="N9" s="12">
        <f>G9+M9</f>
        <v>155</v>
      </c>
      <c r="O9" s="4">
        <f>B9*$C$7+C9*$C$7+D9*$D$7+E9*$E$7+F9*$F$7</f>
        <v>5172</v>
      </c>
      <c r="P9" s="4">
        <f>H9*$I$7+I9*$I$7+J9*$J$7+K9*$K$7+L9*$L$7</f>
        <v>568</v>
      </c>
      <c r="Q9" s="4">
        <f>SUM(O9:P9)</f>
        <v>5740</v>
      </c>
      <c r="R9" s="13"/>
    </row>
    <row r="10" spans="1:18" ht="12.75">
      <c r="A10" s="10" t="s">
        <v>3</v>
      </c>
      <c r="B10" s="11">
        <v>45</v>
      </c>
      <c r="C10" s="11">
        <v>33</v>
      </c>
      <c r="D10" s="11">
        <v>31</v>
      </c>
      <c r="E10" s="11">
        <v>7</v>
      </c>
      <c r="F10" s="11">
        <v>2</v>
      </c>
      <c r="G10" s="11">
        <f>SUM(B10:F10)</f>
        <v>118</v>
      </c>
      <c r="H10" s="11">
        <v>0</v>
      </c>
      <c r="I10" s="11">
        <v>3</v>
      </c>
      <c r="J10" s="11">
        <v>14</v>
      </c>
      <c r="K10" s="11">
        <v>1</v>
      </c>
      <c r="L10" s="11">
        <v>0</v>
      </c>
      <c r="M10" s="12">
        <f>SUM(H10:L10)</f>
        <v>18</v>
      </c>
      <c r="N10" s="12">
        <f>G10+M10</f>
        <v>136</v>
      </c>
      <c r="O10" s="4">
        <f>B10*$C$7+C10*$C$7+D10*$D$7+E10*$E$7+F10*$F$7</f>
        <v>3966</v>
      </c>
      <c r="P10" s="4">
        <f>H10*$I$7+I10*$I$7+J10*$J$7+K10*$K$7+L10*$L$7</f>
        <v>468</v>
      </c>
      <c r="Q10" s="4">
        <f>SUM(O10:P10)</f>
        <v>4434</v>
      </c>
      <c r="R10" s="13"/>
    </row>
    <row r="11" spans="1:18" ht="12.75">
      <c r="A11" s="10" t="s">
        <v>4</v>
      </c>
      <c r="B11" s="11">
        <v>72</v>
      </c>
      <c r="C11" s="11">
        <v>6</v>
      </c>
      <c r="D11" s="11">
        <v>3</v>
      </c>
      <c r="E11" s="11">
        <v>0</v>
      </c>
      <c r="F11" s="11">
        <v>1</v>
      </c>
      <c r="G11" s="11">
        <f>SUM(B11:F11)</f>
        <v>82</v>
      </c>
      <c r="H11" s="11">
        <v>0</v>
      </c>
      <c r="I11" s="11">
        <v>4</v>
      </c>
      <c r="J11" s="11">
        <v>2</v>
      </c>
      <c r="K11" s="11">
        <v>0</v>
      </c>
      <c r="L11" s="11">
        <v>0</v>
      </c>
      <c r="M11" s="12">
        <f>SUM(H11:L11)</f>
        <v>6</v>
      </c>
      <c r="N11" s="12">
        <f>G11+M11</f>
        <v>88</v>
      </c>
      <c r="O11" s="4">
        <f>B11*$C$7+C11*$C$7+D11*$D$7+E11*$E$7+F11*$F$7</f>
        <v>3201</v>
      </c>
      <c r="P11" s="4">
        <f>H11*$I$7+I11*$I$7+J11*$J$7+K11*$K$7+L11*$L$7</f>
        <v>208</v>
      </c>
      <c r="Q11" s="4">
        <f>SUM(O11:P11)</f>
        <v>3409</v>
      </c>
      <c r="R11" s="13"/>
    </row>
    <row r="12" spans="1:18" ht="12.75">
      <c r="A12" s="10" t="s">
        <v>5</v>
      </c>
      <c r="B12" s="11">
        <v>29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0</v>
      </c>
      <c r="I12" s="11">
        <v>1</v>
      </c>
      <c r="J12" s="11">
        <v>10</v>
      </c>
      <c r="K12" s="11">
        <v>1</v>
      </c>
      <c r="L12" s="11"/>
      <c r="M12" s="12">
        <f>SUM(H12:L12)</f>
        <v>12</v>
      </c>
      <c r="N12" s="12">
        <f>G12+M12</f>
        <v>48</v>
      </c>
      <c r="O12" s="4">
        <f>B12*$C$7+C12*$C$7+D12*$D$7+E12*$E$7+F12*$F$7</f>
        <v>1360</v>
      </c>
      <c r="P12" s="4">
        <f>H12*$I$7+I12*$I$7+J12*$J$7+K12*$K$7+L12*$L$7</f>
        <v>292</v>
      </c>
      <c r="Q12" s="4">
        <f>SUM(O12:P12)</f>
        <v>1652</v>
      </c>
      <c r="R12" s="13"/>
    </row>
    <row r="13" spans="1:18" ht="12.75">
      <c r="A13" s="10" t="s">
        <v>6</v>
      </c>
      <c r="B13" s="11">
        <v>64</v>
      </c>
      <c r="C13" s="11">
        <v>5</v>
      </c>
      <c r="D13" s="11">
        <v>0</v>
      </c>
      <c r="E13" s="11">
        <v>0</v>
      </c>
      <c r="F13" s="11">
        <v>0</v>
      </c>
      <c r="G13" s="11">
        <f>SUM(B13:F13)</f>
        <v>69</v>
      </c>
      <c r="H13" s="11">
        <v>0</v>
      </c>
      <c r="I13" s="11">
        <v>12</v>
      </c>
      <c r="J13" s="11">
        <v>9</v>
      </c>
      <c r="K13" s="11">
        <v>0</v>
      </c>
      <c r="L13" s="11">
        <v>0</v>
      </c>
      <c r="M13" s="12">
        <f>SUM(H13:L13)</f>
        <v>21</v>
      </c>
      <c r="N13" s="12">
        <f>G13+M13</f>
        <v>90</v>
      </c>
      <c r="O13" s="4">
        <f>B13*$C$7+C13*$C$7+D13*$D$7+E13*$E$7+F13*$F$7</f>
        <v>2760</v>
      </c>
      <c r="P13" s="4">
        <f>H13*$I$7+I13*$I$7+J13*$J$7+K13*$K$7+L13*$L$7</f>
        <v>696</v>
      </c>
      <c r="Q13" s="4">
        <f>SUM(O13:P13)</f>
        <v>3456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311</v>
      </c>
      <c r="C14" s="8">
        <f t="shared" si="0"/>
        <v>68</v>
      </c>
      <c r="D14" s="8">
        <f t="shared" si="0"/>
        <v>48</v>
      </c>
      <c r="E14" s="8">
        <f t="shared" si="0"/>
        <v>10</v>
      </c>
      <c r="F14" s="8">
        <f t="shared" si="0"/>
        <v>3</v>
      </c>
      <c r="G14" s="8">
        <f t="shared" si="0"/>
        <v>440</v>
      </c>
      <c r="H14" s="8">
        <f t="shared" si="0"/>
        <v>0</v>
      </c>
      <c r="I14" s="8">
        <f t="shared" si="0"/>
        <v>27</v>
      </c>
      <c r="J14" s="8">
        <f t="shared" si="0"/>
        <v>46</v>
      </c>
      <c r="K14" s="8">
        <f t="shared" si="0"/>
        <v>4</v>
      </c>
      <c r="L14" s="8">
        <f t="shared" si="0"/>
        <v>0</v>
      </c>
      <c r="M14" s="8">
        <f>SUM(M9:M13)</f>
        <v>77</v>
      </c>
      <c r="N14" s="8">
        <f t="shared" si="0"/>
        <v>517</v>
      </c>
      <c r="O14" s="8">
        <f t="shared" si="0"/>
        <v>16459</v>
      </c>
      <c r="P14" s="8">
        <f t="shared" si="0"/>
        <v>2232</v>
      </c>
      <c r="Q14" s="8">
        <f t="shared" si="0"/>
        <v>18691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0">
        <v>26</v>
      </c>
      <c r="C16" s="11">
        <v>14</v>
      </c>
      <c r="D16" s="11">
        <v>6</v>
      </c>
      <c r="E16" s="11">
        <v>0</v>
      </c>
      <c r="F16" s="11">
        <v>0</v>
      </c>
      <c r="G16" s="11">
        <f>SUM(B16:F16)</f>
        <v>46</v>
      </c>
      <c r="H16" s="11">
        <v>0</v>
      </c>
      <c r="I16" s="11">
        <v>4</v>
      </c>
      <c r="J16" s="11">
        <v>12</v>
      </c>
      <c r="K16" s="11">
        <v>1</v>
      </c>
      <c r="L16" s="11">
        <v>0</v>
      </c>
      <c r="M16" s="12">
        <f>SUM(H16:L16)</f>
        <v>17</v>
      </c>
      <c r="N16" s="12">
        <f>G16+M16</f>
        <v>63</v>
      </c>
      <c r="O16" s="4">
        <f>B16*$C$7+C16*$C$7+D16*$D$7+E16*$E$7+F16*$F$7</f>
        <v>1744</v>
      </c>
      <c r="P16" s="4">
        <f>H16*$I$7+I16*$I$7+J16*$J$7+K16*$K$7+L16*$L$7</f>
        <v>460</v>
      </c>
      <c r="Q16" s="4">
        <f>SUM(O16:P16)</f>
        <v>2204</v>
      </c>
      <c r="R16" s="13"/>
    </row>
    <row r="17" spans="1:18" ht="12.75">
      <c r="A17" s="10" t="s">
        <v>8</v>
      </c>
      <c r="B17" s="10">
        <v>51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54</v>
      </c>
      <c r="H17" s="11">
        <v>0</v>
      </c>
      <c r="I17" s="11">
        <v>6</v>
      </c>
      <c r="J17" s="19">
        <v>10</v>
      </c>
      <c r="K17" s="11">
        <v>0</v>
      </c>
      <c r="L17" s="11">
        <v>0</v>
      </c>
      <c r="M17" s="20">
        <f>SUM(H17:L17)</f>
        <v>16</v>
      </c>
      <c r="N17" s="12">
        <f>G17+M17</f>
        <v>70</v>
      </c>
      <c r="O17" s="4">
        <f>B17*$C$7+C17*$C$7+D17*$D$7+E17*$E$7+F17*$F$7</f>
        <v>2160</v>
      </c>
      <c r="P17" s="4">
        <f>H17*$I$7+I17*$I$7+J17*$J$7+K17*$K$7+L17*$L$7</f>
        <v>480</v>
      </c>
      <c r="Q17" s="4">
        <f>SUM(O17:P17)</f>
        <v>2640</v>
      </c>
      <c r="R17" s="13"/>
    </row>
    <row r="18" spans="1:18" ht="12.75">
      <c r="A18" s="10" t="s">
        <v>9</v>
      </c>
      <c r="B18" s="10">
        <v>33</v>
      </c>
      <c r="C18" s="11">
        <v>7</v>
      </c>
      <c r="D18" s="11">
        <v>12</v>
      </c>
      <c r="E18" s="11">
        <v>0</v>
      </c>
      <c r="F18" s="11">
        <v>0</v>
      </c>
      <c r="G18" s="11">
        <f>SUM(B18:F18)</f>
        <v>52</v>
      </c>
      <c r="H18" s="11">
        <v>0</v>
      </c>
      <c r="I18" s="11">
        <v>2</v>
      </c>
      <c r="J18" s="11">
        <v>5</v>
      </c>
      <c r="K18" s="11">
        <v>6</v>
      </c>
      <c r="L18" s="11">
        <v>6</v>
      </c>
      <c r="M18" s="12">
        <f>SUM(H18:L18)</f>
        <v>19</v>
      </c>
      <c r="N18" s="12">
        <f>G18+M18</f>
        <v>71</v>
      </c>
      <c r="O18" s="4">
        <f>B18*$C$7+C18*$C$7+D18*$D$7+E18*$E$7+F18*$F$7</f>
        <v>1888</v>
      </c>
      <c r="P18" s="4">
        <f>H18*$I$7+I18*$I$7+J18*$J$7+K18*$K$7+L18*$L$7</f>
        <v>326</v>
      </c>
      <c r="Q18" s="4">
        <f>SUM(O18:P18)</f>
        <v>2214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110</v>
      </c>
      <c r="C19" s="8">
        <f t="shared" si="1"/>
        <v>24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152</v>
      </c>
      <c r="H19" s="8">
        <f t="shared" si="1"/>
        <v>0</v>
      </c>
      <c r="I19" s="8">
        <f t="shared" si="1"/>
        <v>12</v>
      </c>
      <c r="J19" s="8">
        <f t="shared" si="1"/>
        <v>27</v>
      </c>
      <c r="K19" s="8">
        <f t="shared" si="1"/>
        <v>7</v>
      </c>
      <c r="L19" s="8">
        <f t="shared" si="1"/>
        <v>6</v>
      </c>
      <c r="M19" s="21">
        <f t="shared" si="1"/>
        <v>52</v>
      </c>
      <c r="N19" s="8">
        <f t="shared" si="1"/>
        <v>204</v>
      </c>
      <c r="O19" s="8">
        <f t="shared" si="1"/>
        <v>5792</v>
      </c>
      <c r="P19" s="8">
        <f t="shared" si="1"/>
        <v>1266</v>
      </c>
      <c r="Q19" s="8">
        <f t="shared" si="1"/>
        <v>7058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0">
        <v>47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47</v>
      </c>
      <c r="H21" s="11">
        <v>0</v>
      </c>
      <c r="I21" s="11">
        <v>4</v>
      </c>
      <c r="J21" s="11">
        <v>5</v>
      </c>
      <c r="K21" s="11">
        <v>0</v>
      </c>
      <c r="L21" s="11">
        <v>1</v>
      </c>
      <c r="M21" s="12">
        <f>SUM(H21:L21)</f>
        <v>10</v>
      </c>
      <c r="N21" s="12">
        <f>G21+M21</f>
        <v>57</v>
      </c>
      <c r="O21" s="4">
        <f>B21*$C$7+C21*$C$7+D21*$D$7+E21*$E$7+F21*$F$7</f>
        <v>1880</v>
      </c>
      <c r="P21" s="4">
        <f>H21*$I$7+I21*$I$7+J21*$J$7+K21*$K$7+L21*$L$7</f>
        <v>289</v>
      </c>
      <c r="Q21" s="4">
        <f>SUM(O21:P21)</f>
        <v>2169</v>
      </c>
      <c r="R21" s="13"/>
    </row>
    <row r="22" spans="1:18" ht="12.75">
      <c r="A22" s="10" t="s">
        <v>5</v>
      </c>
      <c r="B22" s="10">
        <v>32</v>
      </c>
      <c r="C22" s="11">
        <v>7</v>
      </c>
      <c r="D22" s="11">
        <v>1</v>
      </c>
      <c r="E22" s="11">
        <v>0</v>
      </c>
      <c r="F22" s="11">
        <v>0</v>
      </c>
      <c r="G22" s="11">
        <f>SUM(B22:F22)</f>
        <v>40</v>
      </c>
      <c r="H22" s="11">
        <v>0</v>
      </c>
      <c r="I22" s="11">
        <v>1</v>
      </c>
      <c r="J22" s="11">
        <v>11</v>
      </c>
      <c r="K22" s="11">
        <v>0</v>
      </c>
      <c r="L22" s="11">
        <v>0</v>
      </c>
      <c r="M22" s="12">
        <f>SUM(H22:L22)</f>
        <v>12</v>
      </c>
      <c r="N22" s="12">
        <f>G22+M22</f>
        <v>52</v>
      </c>
      <c r="O22" s="4">
        <f>B22*$C$7+C22*$C$7+D22*$D$7+E22*$E$7+F22*$F$7</f>
        <v>1584</v>
      </c>
      <c r="P22" s="4">
        <f>H22*$I$7+I22*$I$7+J22*$J$7+K22*$K$7+L22*$L$7</f>
        <v>304</v>
      </c>
      <c r="Q22" s="4">
        <f>SUM(O22:P22)</f>
        <v>1888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79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87</v>
      </c>
      <c r="H23" s="8">
        <f t="shared" si="2"/>
        <v>0</v>
      </c>
      <c r="I23" s="8">
        <f t="shared" si="2"/>
        <v>5</v>
      </c>
      <c r="J23" s="8">
        <f t="shared" si="2"/>
        <v>16</v>
      </c>
      <c r="K23" s="8">
        <f t="shared" si="2"/>
        <v>0</v>
      </c>
      <c r="L23" s="8">
        <f t="shared" si="2"/>
        <v>1</v>
      </c>
      <c r="M23" s="8">
        <f t="shared" si="2"/>
        <v>22</v>
      </c>
      <c r="N23" s="8">
        <f t="shared" si="2"/>
        <v>109</v>
      </c>
      <c r="O23" s="8">
        <f t="shared" si="2"/>
        <v>3464</v>
      </c>
      <c r="P23" s="8">
        <f t="shared" si="2"/>
        <v>593</v>
      </c>
      <c r="Q23" s="8">
        <f t="shared" si="2"/>
        <v>4057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0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0</v>
      </c>
      <c r="I25" s="11">
        <v>2</v>
      </c>
      <c r="J25" s="11">
        <v>2</v>
      </c>
      <c r="K25" s="11">
        <v>1</v>
      </c>
      <c r="L25" s="11">
        <v>0</v>
      </c>
      <c r="M25" s="12">
        <f>SUM(H25:L25)</f>
        <v>5</v>
      </c>
      <c r="N25" s="12">
        <f>G25+M25</f>
        <v>48</v>
      </c>
      <c r="O25" s="4">
        <f>B25*$C$7+C25*$C$7+D25*$D$7+E25*$E$7+F25*$F$7</f>
        <v>1720</v>
      </c>
      <c r="P25" s="4">
        <f>H25*$I$7+I25*$I$7+J25*$J$7+K25*$K$7+L25*$L$7</f>
        <v>140</v>
      </c>
      <c r="Q25" s="4">
        <f>SUM(O25:P25)</f>
        <v>1860</v>
      </c>
      <c r="R25" s="13"/>
    </row>
    <row r="26" spans="1:18" s="2" customFormat="1" ht="12.75">
      <c r="A26" s="14" t="s">
        <v>14</v>
      </c>
      <c r="B26" s="14">
        <v>74</v>
      </c>
      <c r="C26" s="12">
        <v>3</v>
      </c>
      <c r="D26" s="12">
        <v>0</v>
      </c>
      <c r="E26" s="12">
        <v>0</v>
      </c>
      <c r="F26" s="12">
        <v>0</v>
      </c>
      <c r="G26" s="11">
        <f>SUM(B26:F26)</f>
        <v>77</v>
      </c>
      <c r="H26" s="11">
        <v>0</v>
      </c>
      <c r="I26" s="12">
        <v>19</v>
      </c>
      <c r="J26" s="12">
        <v>0</v>
      </c>
      <c r="K26" s="12">
        <v>0</v>
      </c>
      <c r="L26" s="12">
        <v>0</v>
      </c>
      <c r="M26" s="12">
        <f>SUM(H26:L26)</f>
        <v>19</v>
      </c>
      <c r="N26" s="12">
        <f>G26+M26</f>
        <v>96</v>
      </c>
      <c r="O26" s="4">
        <f>B26*$C$7+C26*$C$7+D26*$D$7+E26*$E$7+F26*$F$7</f>
        <v>3080</v>
      </c>
      <c r="P26" s="4">
        <f>H26*$I$7+I26*$I$7+J26*$J$7+K26*$K$7+L26*$L$7</f>
        <v>760</v>
      </c>
      <c r="Q26" s="4">
        <f>SUM(O26:P26)</f>
        <v>3840</v>
      </c>
      <c r="R26" s="15"/>
    </row>
    <row r="27" spans="1:18" ht="12.75">
      <c r="A27" s="10" t="s">
        <v>5</v>
      </c>
      <c r="B27" s="10">
        <v>23</v>
      </c>
      <c r="C27" s="11">
        <v>12</v>
      </c>
      <c r="D27" s="11">
        <v>1</v>
      </c>
      <c r="E27" s="11">
        <v>0</v>
      </c>
      <c r="F27" s="11">
        <v>0</v>
      </c>
      <c r="G27" s="11">
        <f>SUM(B27:F27)</f>
        <v>36</v>
      </c>
      <c r="H27" s="11">
        <v>0</v>
      </c>
      <c r="I27" s="11">
        <v>1</v>
      </c>
      <c r="J27" s="11">
        <v>10</v>
      </c>
      <c r="K27" s="11">
        <v>0</v>
      </c>
      <c r="L27" s="11">
        <v>0</v>
      </c>
      <c r="M27" s="12">
        <f>SUM(H27:L27)</f>
        <v>11</v>
      </c>
      <c r="N27" s="12">
        <f>G27+M27</f>
        <v>47</v>
      </c>
      <c r="O27" s="4">
        <f>B27*$C$7+C27*$C$7+D27*$D$7+E27*$E$7+F27*$F$7</f>
        <v>1424</v>
      </c>
      <c r="P27" s="4">
        <f>H27*$I$7+I27*$I$7+J27*$J$7+K27*$K$7+L27*$L$7</f>
        <v>280</v>
      </c>
      <c r="Q27" s="4">
        <f>SUM(O27:P27)</f>
        <v>1704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139</v>
      </c>
      <c r="C28" s="8">
        <f t="shared" si="3"/>
        <v>16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0</v>
      </c>
      <c r="I28" s="8">
        <f t="shared" si="3"/>
        <v>22</v>
      </c>
      <c r="J28" s="8">
        <f t="shared" si="3"/>
        <v>12</v>
      </c>
      <c r="K28" s="8">
        <f t="shared" si="3"/>
        <v>1</v>
      </c>
      <c r="L28" s="8">
        <v>0</v>
      </c>
      <c r="M28" s="8">
        <f t="shared" si="3"/>
        <v>35</v>
      </c>
      <c r="N28" s="8">
        <f t="shared" si="3"/>
        <v>191</v>
      </c>
      <c r="O28" s="8">
        <f t="shared" si="3"/>
        <v>6224</v>
      </c>
      <c r="P28" s="8">
        <f t="shared" si="3"/>
        <v>1180</v>
      </c>
      <c r="Q28" s="8">
        <f t="shared" si="3"/>
        <v>7404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10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1</v>
      </c>
      <c r="I30" s="11">
        <v>4</v>
      </c>
      <c r="J30" s="11">
        <v>1</v>
      </c>
      <c r="K30" s="11">
        <v>0</v>
      </c>
      <c r="L30" s="11">
        <v>0</v>
      </c>
      <c r="M30" s="12">
        <f>SUM(H30:L30)</f>
        <v>6</v>
      </c>
      <c r="N30" s="12">
        <f>G30+M30</f>
        <v>52</v>
      </c>
      <c r="O30" s="4">
        <f>B30*$C$7+C30*$C$7+D30*$D$7+E30*$E$7+F30*$F$7</f>
        <v>1824</v>
      </c>
      <c r="P30" s="4">
        <f>H30*$I$7+I30*$I$7+J30*$J$7+K30*$K$7+L30*$L$7</f>
        <v>224</v>
      </c>
      <c r="Q30" s="4">
        <f>SUM(O30:P30)</f>
        <v>2048</v>
      </c>
      <c r="R30" s="13"/>
    </row>
    <row r="31" spans="1:18" ht="12.75">
      <c r="A31" s="10" t="s">
        <v>5</v>
      </c>
      <c r="B31" s="10">
        <v>39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45</v>
      </c>
      <c r="H31" s="11">
        <v>4</v>
      </c>
      <c r="I31" s="11">
        <v>0</v>
      </c>
      <c r="J31" s="11">
        <v>0</v>
      </c>
      <c r="K31" s="11">
        <v>0</v>
      </c>
      <c r="L31" s="11">
        <v>0</v>
      </c>
      <c r="M31" s="12">
        <f>SUM(H31:L31)</f>
        <v>4</v>
      </c>
      <c r="N31" s="12">
        <f>G31+M31</f>
        <v>49</v>
      </c>
      <c r="O31" s="4">
        <f>B31*$C$7+C31*$C$7+D31*$D$7+E31*$E$7+F31*$F$7</f>
        <v>1709</v>
      </c>
      <c r="P31" s="4">
        <f>H31*$I$7+I31*$I$7+J31*$J$7+K31*$K$7+L31*$L$7</f>
        <v>160</v>
      </c>
      <c r="Q31" s="4">
        <f>SUM(O31:P31)</f>
        <v>1869</v>
      </c>
      <c r="R31" s="13"/>
    </row>
    <row r="32" spans="1:18" ht="12.75">
      <c r="A32" s="10" t="s">
        <v>9</v>
      </c>
      <c r="B32" s="10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0</v>
      </c>
      <c r="I32" s="11">
        <v>11</v>
      </c>
      <c r="J32" s="11">
        <v>4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536</v>
      </c>
      <c r="Q32" s="4">
        <f>SUM(O32:P32)</f>
        <v>2776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136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147</v>
      </c>
      <c r="H33" s="8">
        <f t="shared" si="4"/>
        <v>5</v>
      </c>
      <c r="I33" s="8">
        <f t="shared" si="4"/>
        <v>15</v>
      </c>
      <c r="J33" s="8">
        <f t="shared" si="4"/>
        <v>5</v>
      </c>
      <c r="K33" s="8">
        <f t="shared" si="4"/>
        <v>0</v>
      </c>
      <c r="L33" s="8">
        <f t="shared" si="4"/>
        <v>0</v>
      </c>
      <c r="M33" s="8">
        <f t="shared" si="4"/>
        <v>25</v>
      </c>
      <c r="N33" s="8">
        <f t="shared" si="4"/>
        <v>172</v>
      </c>
      <c r="O33" s="8">
        <f t="shared" si="4"/>
        <v>5773</v>
      </c>
      <c r="P33" s="8">
        <f t="shared" si="4"/>
        <v>920</v>
      </c>
      <c r="Q33" s="8">
        <f t="shared" si="4"/>
        <v>6693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>B14+B19+B23+B28+B33</f>
        <v>775</v>
      </c>
      <c r="C35" s="8">
        <f>C14+C19+C23+C28+C33</f>
        <v>121</v>
      </c>
      <c r="D35" s="8">
        <f>D14+D19+D23+D28+D33</f>
        <v>71</v>
      </c>
      <c r="E35" s="8">
        <f>E14+E19+E23+E28+E33</f>
        <v>11</v>
      </c>
      <c r="F35" s="8">
        <f>F14+F19+F23+F28+F33</f>
        <v>4</v>
      </c>
      <c r="G35" s="8">
        <f>SUM(B35:F35)</f>
        <v>982</v>
      </c>
      <c r="H35" s="8">
        <f aca="true" t="shared" si="5" ref="H35:Q35">H14+H19+H23+H28+H33</f>
        <v>5</v>
      </c>
      <c r="I35" s="8">
        <f t="shared" si="5"/>
        <v>81</v>
      </c>
      <c r="J35" s="8">
        <f t="shared" si="5"/>
        <v>106</v>
      </c>
      <c r="K35" s="8">
        <f t="shared" si="5"/>
        <v>12</v>
      </c>
      <c r="L35" s="8">
        <f t="shared" si="5"/>
        <v>7</v>
      </c>
      <c r="M35" s="22">
        <f>M14+M19+M23+M28+M33</f>
        <v>211</v>
      </c>
      <c r="N35" s="8">
        <f t="shared" si="5"/>
        <v>1193</v>
      </c>
      <c r="O35" s="8">
        <f t="shared" si="5"/>
        <v>37712</v>
      </c>
      <c r="P35" s="8">
        <f t="shared" si="5"/>
        <v>6191</v>
      </c>
      <c r="Q35" s="8">
        <f t="shared" si="5"/>
        <v>43903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38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23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9">
        <v>101</v>
      </c>
      <c r="C9" s="19">
        <v>22</v>
      </c>
      <c r="D9" s="19">
        <v>9</v>
      </c>
      <c r="E9" s="19">
        <v>3</v>
      </c>
      <c r="F9" s="19">
        <v>0</v>
      </c>
      <c r="G9" s="19">
        <f>SUM(B9:F9)</f>
        <v>135</v>
      </c>
      <c r="H9" s="19">
        <v>5</v>
      </c>
      <c r="I9" s="19">
        <v>7</v>
      </c>
      <c r="J9" s="19">
        <v>10</v>
      </c>
      <c r="K9" s="19">
        <v>2</v>
      </c>
      <c r="L9" s="19">
        <v>0</v>
      </c>
      <c r="M9" s="20">
        <f>SUM(H9:L9)</f>
        <v>24</v>
      </c>
      <c r="N9" s="12">
        <f>G9+M9</f>
        <v>159</v>
      </c>
      <c r="O9" s="4">
        <f>B9*$C$7+C9*$C$7+D9*$D$7+E9*$E$7+F9*$F$7</f>
        <v>5172</v>
      </c>
      <c r="P9" s="4">
        <f>H9*$I$7+I9*$I$7+J9*$J$7+K9*$K$7+L9*$L$7</f>
        <v>744</v>
      </c>
      <c r="Q9" s="4">
        <f>SUM(O9:P9)</f>
        <v>5916</v>
      </c>
      <c r="R9" s="13"/>
    </row>
    <row r="10" spans="1:18" ht="12.75">
      <c r="A10" s="10" t="s">
        <v>3</v>
      </c>
      <c r="B10" s="19">
        <v>45</v>
      </c>
      <c r="C10" s="19">
        <v>33</v>
      </c>
      <c r="D10" s="19">
        <v>31</v>
      </c>
      <c r="E10" s="19">
        <v>7</v>
      </c>
      <c r="F10" s="19">
        <v>2</v>
      </c>
      <c r="G10" s="19">
        <f>SUM(B10:F10)</f>
        <v>118</v>
      </c>
      <c r="H10" s="19">
        <v>3</v>
      </c>
      <c r="I10" s="19">
        <v>0</v>
      </c>
      <c r="J10" s="19">
        <v>19</v>
      </c>
      <c r="K10" s="19">
        <v>1</v>
      </c>
      <c r="L10" s="19">
        <v>0</v>
      </c>
      <c r="M10" s="20">
        <f>SUM(H10:L10)</f>
        <v>23</v>
      </c>
      <c r="N10" s="12">
        <f>G10+M10</f>
        <v>141</v>
      </c>
      <c r="O10" s="4">
        <f>B10*$C$7+C10*$C$7+D10*$D$7+E10*$E$7+F10*$F$7</f>
        <v>3966</v>
      </c>
      <c r="P10" s="4">
        <f>H10*$I$7+I10*$I$7+J10*$J$7+K10*$K$7+L10*$L$7</f>
        <v>588</v>
      </c>
      <c r="Q10" s="4">
        <f>SUM(O10:P10)</f>
        <v>4554</v>
      </c>
      <c r="R10" s="13"/>
    </row>
    <row r="11" spans="1:18" ht="12.75">
      <c r="A11" s="10" t="s">
        <v>4</v>
      </c>
      <c r="B11" s="19">
        <v>71</v>
      </c>
      <c r="C11" s="19">
        <v>6</v>
      </c>
      <c r="D11" s="19">
        <v>3</v>
      </c>
      <c r="E11" s="19">
        <v>0</v>
      </c>
      <c r="F11" s="19">
        <v>1</v>
      </c>
      <c r="G11" s="19">
        <f>SUM(B11:F11)</f>
        <v>81</v>
      </c>
      <c r="H11" s="19">
        <v>2</v>
      </c>
      <c r="I11" s="19">
        <v>2</v>
      </c>
      <c r="J11" s="19">
        <v>2</v>
      </c>
      <c r="K11" s="19">
        <v>0</v>
      </c>
      <c r="L11" s="19">
        <v>0</v>
      </c>
      <c r="M11" s="20">
        <f>SUM(H11:L11)</f>
        <v>6</v>
      </c>
      <c r="N11" s="12">
        <f>G11+M11</f>
        <v>87</v>
      </c>
      <c r="O11" s="4">
        <f>B11*$C$7+C11*$C$7+D11*$D$7+E11*$E$7+F11*$F$7</f>
        <v>3161</v>
      </c>
      <c r="P11" s="4">
        <f>H11*$I$7+I11*$I$7+J11*$J$7+K11*$K$7+L11*$L$7</f>
        <v>208</v>
      </c>
      <c r="Q11" s="4">
        <f>SUM(O11:P11)</f>
        <v>3369</v>
      </c>
      <c r="R11" s="13"/>
    </row>
    <row r="12" spans="1:18" ht="12.75">
      <c r="A12" s="10" t="s">
        <v>5</v>
      </c>
      <c r="B12" s="19">
        <v>30</v>
      </c>
      <c r="C12" s="19">
        <v>2</v>
      </c>
      <c r="D12" s="19">
        <v>5</v>
      </c>
      <c r="E12" s="19">
        <v>0</v>
      </c>
      <c r="F12" s="19">
        <v>0</v>
      </c>
      <c r="G12" s="19">
        <f>SUM(B12:F12)</f>
        <v>37</v>
      </c>
      <c r="H12" s="19">
        <v>0</v>
      </c>
      <c r="I12" s="19">
        <v>3</v>
      </c>
      <c r="J12" s="19">
        <v>9</v>
      </c>
      <c r="K12" s="19">
        <v>1</v>
      </c>
      <c r="L12" s="19">
        <v>0</v>
      </c>
      <c r="M12" s="20">
        <f>SUM(H12:L12)</f>
        <v>13</v>
      </c>
      <c r="N12" s="12">
        <f>G12+M12</f>
        <v>50</v>
      </c>
      <c r="O12" s="4">
        <f>B12*$C$7+C12*$C$7+D12*$D$7+E12*$E$7+F12*$F$7</f>
        <v>1400</v>
      </c>
      <c r="P12" s="4">
        <f>H12*$I$7+I12*$I$7+J12*$J$7+K12*$K$7+L12*$L$7</f>
        <v>348</v>
      </c>
      <c r="Q12" s="4">
        <f>SUM(O12:P12)</f>
        <v>1748</v>
      </c>
      <c r="R12" s="13"/>
    </row>
    <row r="13" spans="1:18" ht="12.75">
      <c r="A13" s="10" t="s">
        <v>6</v>
      </c>
      <c r="B13" s="19">
        <v>64</v>
      </c>
      <c r="C13" s="19">
        <v>4</v>
      </c>
      <c r="D13" s="19">
        <v>0</v>
      </c>
      <c r="E13" s="19">
        <v>0</v>
      </c>
      <c r="F13" s="19">
        <v>0</v>
      </c>
      <c r="G13" s="19">
        <f>SUM(B13:F13)</f>
        <v>68</v>
      </c>
      <c r="H13" s="19">
        <v>9</v>
      </c>
      <c r="I13" s="19">
        <v>5</v>
      </c>
      <c r="J13" s="19">
        <v>8</v>
      </c>
      <c r="K13" s="19">
        <v>2</v>
      </c>
      <c r="L13" s="19">
        <v>0</v>
      </c>
      <c r="M13" s="20">
        <v>22</v>
      </c>
      <c r="N13" s="12">
        <f>G13+M13</f>
        <v>90</v>
      </c>
      <c r="O13" s="4">
        <f>B13*$C$7+C13*$C$7+D13*$D$7+E13*$E$7+F13*$F$7</f>
        <v>2720</v>
      </c>
      <c r="P13" s="4">
        <f>H13*$I$7+I13*$I$7+J13*$J$7+K13*$K$7+L13*$L$7</f>
        <v>776</v>
      </c>
      <c r="Q13" s="4">
        <f>SUM(O13:P13)</f>
        <v>3496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311</v>
      </c>
      <c r="C14" s="8">
        <f t="shared" si="0"/>
        <v>67</v>
      </c>
      <c r="D14" s="8">
        <f t="shared" si="0"/>
        <v>48</v>
      </c>
      <c r="E14" s="8">
        <f t="shared" si="0"/>
        <v>10</v>
      </c>
      <c r="F14" s="8">
        <f t="shared" si="0"/>
        <v>3</v>
      </c>
      <c r="G14" s="8">
        <f t="shared" si="0"/>
        <v>439</v>
      </c>
      <c r="H14" s="8">
        <f t="shared" si="0"/>
        <v>19</v>
      </c>
      <c r="I14" s="8">
        <f t="shared" si="0"/>
        <v>17</v>
      </c>
      <c r="J14" s="8">
        <f t="shared" si="0"/>
        <v>48</v>
      </c>
      <c r="K14" s="8">
        <f t="shared" si="0"/>
        <v>6</v>
      </c>
      <c r="L14" s="8">
        <f t="shared" si="0"/>
        <v>0</v>
      </c>
      <c r="M14" s="8">
        <f>SUM(M9:M13)</f>
        <v>88</v>
      </c>
      <c r="N14" s="8">
        <f t="shared" si="0"/>
        <v>527</v>
      </c>
      <c r="O14" s="8">
        <f t="shared" si="0"/>
        <v>16419</v>
      </c>
      <c r="P14" s="8">
        <f t="shared" si="0"/>
        <v>2664</v>
      </c>
      <c r="Q14" s="8">
        <f t="shared" si="0"/>
        <v>19083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9">
        <v>25</v>
      </c>
      <c r="C16" s="19">
        <v>14</v>
      </c>
      <c r="D16" s="19">
        <v>6</v>
      </c>
      <c r="E16" s="19">
        <v>0</v>
      </c>
      <c r="F16" s="19">
        <v>0</v>
      </c>
      <c r="G16" s="19">
        <f>SUM(B16:F16)</f>
        <v>45</v>
      </c>
      <c r="H16" s="19">
        <v>3</v>
      </c>
      <c r="I16" s="19">
        <v>0</v>
      </c>
      <c r="J16" s="19">
        <v>14</v>
      </c>
      <c r="K16" s="19">
        <v>2</v>
      </c>
      <c r="L16" s="19">
        <v>0</v>
      </c>
      <c r="M16" s="20">
        <f>SUM(H16:L16)</f>
        <v>19</v>
      </c>
      <c r="N16" s="12">
        <f>G16+M16</f>
        <v>64</v>
      </c>
      <c r="O16" s="4">
        <f>B16*$C$7+C16*$C$7+D16*$D$7+E16*$E$7+F16*$F$7</f>
        <v>1704</v>
      </c>
      <c r="P16" s="4">
        <f>H16*$I$7+I16*$I$7+J16*$J$7+K16*$K$7+L16*$L$7</f>
        <v>480</v>
      </c>
      <c r="Q16" s="4">
        <f>SUM(O16:P16)</f>
        <v>2184</v>
      </c>
      <c r="R16" s="13"/>
    </row>
    <row r="17" spans="1:18" ht="12.75">
      <c r="A17" s="10" t="s">
        <v>8</v>
      </c>
      <c r="B17" s="19">
        <v>51</v>
      </c>
      <c r="C17" s="19">
        <v>3</v>
      </c>
      <c r="D17" s="19">
        <v>0</v>
      </c>
      <c r="E17" s="19">
        <v>0</v>
      </c>
      <c r="F17" s="19">
        <v>0</v>
      </c>
      <c r="G17" s="19">
        <f>SUM(B17:F17)</f>
        <v>54</v>
      </c>
      <c r="H17" s="19">
        <v>3</v>
      </c>
      <c r="I17" s="19">
        <v>3</v>
      </c>
      <c r="J17" s="19">
        <v>9</v>
      </c>
      <c r="K17" s="19">
        <v>0</v>
      </c>
      <c r="L17" s="19">
        <v>0</v>
      </c>
      <c r="M17" s="20">
        <f>SUM(H17:L17)</f>
        <v>15</v>
      </c>
      <c r="N17" s="12">
        <f>G17+M17</f>
        <v>69</v>
      </c>
      <c r="O17" s="4">
        <f>B17*$C$7+C17*$C$7+D17*$D$7+E17*$E$7+F17*$F$7</f>
        <v>2160</v>
      </c>
      <c r="P17" s="4">
        <f>H17*$I$7+I17*$I$7+J17*$J$7+K17*$K$7+L17*$L$7</f>
        <v>456</v>
      </c>
      <c r="Q17" s="4">
        <f>SUM(O17:P17)</f>
        <v>2616</v>
      </c>
      <c r="R17" s="13"/>
    </row>
    <row r="18" spans="1:18" ht="12.75">
      <c r="A18" s="10" t="s">
        <v>9</v>
      </c>
      <c r="B18" s="19">
        <v>35</v>
      </c>
      <c r="C18" s="19">
        <v>6</v>
      </c>
      <c r="D18" s="19">
        <v>12</v>
      </c>
      <c r="E18" s="19">
        <v>0</v>
      </c>
      <c r="F18" s="19">
        <v>0</v>
      </c>
      <c r="G18" s="19">
        <f>SUM(B18:F18)</f>
        <v>53</v>
      </c>
      <c r="H18" s="19">
        <v>1</v>
      </c>
      <c r="I18" s="19">
        <v>2</v>
      </c>
      <c r="J18" s="19">
        <v>5</v>
      </c>
      <c r="K18" s="19">
        <v>3</v>
      </c>
      <c r="L18" s="19">
        <v>9</v>
      </c>
      <c r="M18" s="20">
        <f>SUM(H18:L18)</f>
        <v>20</v>
      </c>
      <c r="N18" s="12">
        <f>G18+M18</f>
        <v>73</v>
      </c>
      <c r="O18" s="4">
        <f>B18*$C$7+C18*$C$7+D18*$D$7+E18*$E$7+F18*$F$7</f>
        <v>1928</v>
      </c>
      <c r="P18" s="4">
        <f>H18*$I$7+I18*$I$7+J18*$J$7+K18*$K$7+L18*$L$7</f>
        <v>357</v>
      </c>
      <c r="Q18" s="4">
        <f>SUM(O18:P18)</f>
        <v>2285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111</v>
      </c>
      <c r="C19" s="8">
        <f t="shared" si="1"/>
        <v>23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152</v>
      </c>
      <c r="H19" s="8">
        <f t="shared" si="1"/>
        <v>7</v>
      </c>
      <c r="I19" s="8">
        <f t="shared" si="1"/>
        <v>5</v>
      </c>
      <c r="J19" s="8">
        <f t="shared" si="1"/>
        <v>28</v>
      </c>
      <c r="K19" s="8">
        <f t="shared" si="1"/>
        <v>5</v>
      </c>
      <c r="L19" s="8">
        <f t="shared" si="1"/>
        <v>9</v>
      </c>
      <c r="M19" s="21">
        <f t="shared" si="1"/>
        <v>54</v>
      </c>
      <c r="N19" s="8">
        <f t="shared" si="1"/>
        <v>206</v>
      </c>
      <c r="O19" s="8">
        <f t="shared" si="1"/>
        <v>5792</v>
      </c>
      <c r="P19" s="8">
        <f t="shared" si="1"/>
        <v>1293</v>
      </c>
      <c r="Q19" s="8">
        <f t="shared" si="1"/>
        <v>7085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9">
        <v>47</v>
      </c>
      <c r="C21" s="19">
        <v>0</v>
      </c>
      <c r="D21" s="19">
        <v>0</v>
      </c>
      <c r="E21" s="19">
        <v>0</v>
      </c>
      <c r="F21" s="19">
        <v>0</v>
      </c>
      <c r="G21" s="19">
        <f>SUM(B21:F21)</f>
        <v>47</v>
      </c>
      <c r="H21" s="19">
        <v>2</v>
      </c>
      <c r="I21" s="19">
        <v>2</v>
      </c>
      <c r="J21" s="19">
        <v>4</v>
      </c>
      <c r="K21" s="19">
        <v>0</v>
      </c>
      <c r="L21" s="19">
        <v>1</v>
      </c>
      <c r="M21" s="20">
        <f>SUM(H21:L21)</f>
        <v>9</v>
      </c>
      <c r="N21" s="12">
        <f>G21+M21</f>
        <v>56</v>
      </c>
      <c r="O21" s="4">
        <f>B21*$C$7+C21*$C$7+D21*$D$7+E21*$E$7+F21*$F$7</f>
        <v>1880</v>
      </c>
      <c r="P21" s="4">
        <f>H21*$I$7+I21*$I$7+J21*$J$7+K21*$K$7+L21*$L$7</f>
        <v>265</v>
      </c>
      <c r="Q21" s="4">
        <f>SUM(O21:P21)</f>
        <v>2145</v>
      </c>
      <c r="R21" s="13"/>
    </row>
    <row r="22" spans="1:18" ht="12.75">
      <c r="A22" s="10" t="s">
        <v>5</v>
      </c>
      <c r="B22" s="19">
        <v>33</v>
      </c>
      <c r="C22" s="19">
        <v>7</v>
      </c>
      <c r="D22" s="19">
        <v>1</v>
      </c>
      <c r="E22" s="19">
        <v>0</v>
      </c>
      <c r="F22" s="19">
        <v>0</v>
      </c>
      <c r="G22" s="19">
        <f>SUM(B22:F22)</f>
        <v>41</v>
      </c>
      <c r="H22" s="19">
        <v>0</v>
      </c>
      <c r="I22" s="19">
        <v>2</v>
      </c>
      <c r="J22" s="19">
        <v>8</v>
      </c>
      <c r="K22" s="19">
        <v>2</v>
      </c>
      <c r="L22" s="19">
        <v>0</v>
      </c>
      <c r="M22" s="20">
        <f>SUM(H22:L22)</f>
        <v>12</v>
      </c>
      <c r="N22" s="12">
        <f>G22+M22</f>
        <v>53</v>
      </c>
      <c r="O22" s="4">
        <f>B22*$C$7+C22*$C$7+D22*$D$7+E22*$E$7+F22*$F$7</f>
        <v>1624</v>
      </c>
      <c r="P22" s="4">
        <f>H22*$I$7+I22*$I$7+J22*$J$7+K22*$K$7+L22*$L$7</f>
        <v>296</v>
      </c>
      <c r="Q22" s="4">
        <f>SUM(O22:P22)</f>
        <v>1920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80</v>
      </c>
      <c r="C23" s="8">
        <f t="shared" si="2"/>
        <v>7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88</v>
      </c>
      <c r="H23" s="8">
        <f t="shared" si="2"/>
        <v>2</v>
      </c>
      <c r="I23" s="8">
        <f t="shared" si="2"/>
        <v>4</v>
      </c>
      <c r="J23" s="8">
        <f t="shared" si="2"/>
        <v>12</v>
      </c>
      <c r="K23" s="8">
        <f t="shared" si="2"/>
        <v>2</v>
      </c>
      <c r="L23" s="8">
        <f t="shared" si="2"/>
        <v>1</v>
      </c>
      <c r="M23" s="8">
        <f t="shared" si="2"/>
        <v>21</v>
      </c>
      <c r="N23" s="8">
        <f t="shared" si="2"/>
        <v>109</v>
      </c>
      <c r="O23" s="8">
        <f t="shared" si="2"/>
        <v>3504</v>
      </c>
      <c r="P23" s="8">
        <f t="shared" si="2"/>
        <v>561</v>
      </c>
      <c r="Q23" s="8">
        <f t="shared" si="2"/>
        <v>4065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9">
        <v>42</v>
      </c>
      <c r="C25" s="19">
        <v>1</v>
      </c>
      <c r="D25" s="19">
        <v>0</v>
      </c>
      <c r="E25" s="19">
        <v>0</v>
      </c>
      <c r="F25" s="19">
        <v>0</v>
      </c>
      <c r="G25" s="19">
        <f>SUM(B25:F25)</f>
        <v>43</v>
      </c>
      <c r="H25" s="19">
        <v>1</v>
      </c>
      <c r="I25" s="19">
        <v>1</v>
      </c>
      <c r="J25" s="19">
        <v>1</v>
      </c>
      <c r="K25" s="19">
        <v>1</v>
      </c>
      <c r="L25" s="19">
        <v>0</v>
      </c>
      <c r="M25" s="20">
        <f>SUM(H25:L25)</f>
        <v>4</v>
      </c>
      <c r="N25" s="12">
        <f>G25+M25</f>
        <v>47</v>
      </c>
      <c r="O25" s="4">
        <f>B25*$C$7+C25*$C$7+D25*$D$7+E25*$E$7+F25*$F$7</f>
        <v>1720</v>
      </c>
      <c r="P25" s="4">
        <f>H25*$I$7+I25*$I$7+J25*$J$7+K25*$K$7+L25*$L$7</f>
        <v>116</v>
      </c>
      <c r="Q25" s="4">
        <f>SUM(O25:P25)</f>
        <v>1836</v>
      </c>
      <c r="R25" s="13"/>
    </row>
    <row r="26" spans="1:18" s="2" customFormat="1" ht="12.75">
      <c r="A26" s="14" t="s">
        <v>14</v>
      </c>
      <c r="B26" s="20">
        <v>74</v>
      </c>
      <c r="C26" s="20">
        <v>2</v>
      </c>
      <c r="D26" s="20">
        <v>0</v>
      </c>
      <c r="E26" s="20">
        <v>0</v>
      </c>
      <c r="F26" s="20">
        <v>0</v>
      </c>
      <c r="G26" s="19">
        <f>SUM(B26:F26)</f>
        <v>76</v>
      </c>
      <c r="H26" s="19">
        <v>13</v>
      </c>
      <c r="I26" s="20">
        <v>6</v>
      </c>
      <c r="J26" s="20">
        <v>0</v>
      </c>
      <c r="K26" s="20">
        <v>1</v>
      </c>
      <c r="L26" s="20">
        <v>0</v>
      </c>
      <c r="M26" s="20">
        <f>SUM(H26:L26)</f>
        <v>20</v>
      </c>
      <c r="N26" s="12">
        <f>G26+M26</f>
        <v>96</v>
      </c>
      <c r="O26" s="4">
        <f>B26*$C$7+C26*$C$7+D26*$D$7+E26*$E$7+F26*$F$7</f>
        <v>3040</v>
      </c>
      <c r="P26" s="4">
        <f>H26*$I$7+I26*$I$7+J26*$J$7+K26*$K$7+L26*$L$7</f>
        <v>772</v>
      </c>
      <c r="Q26" s="4">
        <f>SUM(O26:P26)</f>
        <v>3812</v>
      </c>
      <c r="R26" s="15"/>
    </row>
    <row r="27" spans="1:18" ht="12.75">
      <c r="A27" s="10" t="s">
        <v>5</v>
      </c>
      <c r="B27" s="19">
        <v>25</v>
      </c>
      <c r="C27" s="19">
        <v>10</v>
      </c>
      <c r="D27" s="19">
        <v>1</v>
      </c>
      <c r="E27" s="19">
        <v>0</v>
      </c>
      <c r="F27" s="19">
        <v>0</v>
      </c>
      <c r="G27" s="19">
        <f>SUM(B27:F27)</f>
        <v>36</v>
      </c>
      <c r="H27" s="19">
        <v>0</v>
      </c>
      <c r="I27" s="19">
        <v>1</v>
      </c>
      <c r="J27" s="19">
        <v>8</v>
      </c>
      <c r="K27" s="19">
        <v>0</v>
      </c>
      <c r="L27" s="19">
        <v>0</v>
      </c>
      <c r="M27" s="20">
        <f>SUM(H27:L27)</f>
        <v>9</v>
      </c>
      <c r="N27" s="12">
        <f>G27+M27</f>
        <v>45</v>
      </c>
      <c r="O27" s="4">
        <f>B27*$C$7+C27*$C$7+D27*$D$7+E27*$E$7+F27*$F$7</f>
        <v>1424</v>
      </c>
      <c r="P27" s="4">
        <f>H27*$I$7+I27*$I$7+J27*$J$7+K27*$K$7+L27*$L$7</f>
        <v>232</v>
      </c>
      <c r="Q27" s="4">
        <f>SUM(O27:P27)</f>
        <v>1656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141</v>
      </c>
      <c r="C28" s="8">
        <f t="shared" si="3"/>
        <v>13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155</v>
      </c>
      <c r="H28" s="8">
        <f t="shared" si="3"/>
        <v>14</v>
      </c>
      <c r="I28" s="8">
        <f t="shared" si="3"/>
        <v>8</v>
      </c>
      <c r="J28" s="8">
        <f t="shared" si="3"/>
        <v>9</v>
      </c>
      <c r="K28" s="8">
        <f t="shared" si="3"/>
        <v>2</v>
      </c>
      <c r="L28" s="8">
        <v>0</v>
      </c>
      <c r="M28" s="8">
        <f t="shared" si="3"/>
        <v>33</v>
      </c>
      <c r="N28" s="8">
        <f t="shared" si="3"/>
        <v>188</v>
      </c>
      <c r="O28" s="8">
        <f t="shared" si="3"/>
        <v>6184</v>
      </c>
      <c r="P28" s="8">
        <f t="shared" si="3"/>
        <v>1120</v>
      </c>
      <c r="Q28" s="8">
        <f t="shared" si="3"/>
        <v>7304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19">
        <v>43</v>
      </c>
      <c r="C30" s="19">
        <v>2</v>
      </c>
      <c r="D30" s="19">
        <v>1</v>
      </c>
      <c r="E30" s="19">
        <v>0</v>
      </c>
      <c r="F30" s="19">
        <v>0</v>
      </c>
      <c r="G30" s="19">
        <f>SUM(B30:F30)</f>
        <v>46</v>
      </c>
      <c r="H30" s="19">
        <v>3</v>
      </c>
      <c r="I30" s="19">
        <v>5</v>
      </c>
      <c r="J30" s="19">
        <v>2</v>
      </c>
      <c r="K30" s="19">
        <v>0</v>
      </c>
      <c r="L30" s="19">
        <v>0</v>
      </c>
      <c r="M30" s="20">
        <f>SUM(H30:L30)</f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19">
        <v>38</v>
      </c>
      <c r="C31" s="19">
        <v>2</v>
      </c>
      <c r="D31" s="19">
        <v>2</v>
      </c>
      <c r="E31" s="19">
        <v>1</v>
      </c>
      <c r="F31" s="19">
        <v>1</v>
      </c>
      <c r="G31" s="19">
        <f>SUM(B31:F31)</f>
        <v>44</v>
      </c>
      <c r="H31" s="19">
        <v>3</v>
      </c>
      <c r="I31" s="19">
        <v>5</v>
      </c>
      <c r="J31" s="19">
        <v>0</v>
      </c>
      <c r="K31" s="19">
        <v>0</v>
      </c>
      <c r="L31" s="19">
        <v>1</v>
      </c>
      <c r="M31" s="20">
        <f>SUM(H31:L31)</f>
        <v>9</v>
      </c>
      <c r="N31" s="12">
        <f>G31+M31</f>
        <v>53</v>
      </c>
      <c r="O31" s="4">
        <f>B31*$C$7+C31*$C$7+D31*$D$7+E31*$E$7+F31*$F$7</f>
        <v>1669</v>
      </c>
      <c r="P31" s="4">
        <f>H31*$I$7+I31*$I$7+J31*$J$7+K31*$K$7+L31*$L$7</f>
        <v>329</v>
      </c>
      <c r="Q31" s="4">
        <f>SUM(O31:P31)</f>
        <v>1998</v>
      </c>
      <c r="R31" s="13"/>
    </row>
    <row r="32" spans="1:18" ht="12.75">
      <c r="A32" s="10" t="s">
        <v>9</v>
      </c>
      <c r="B32" s="19">
        <v>54</v>
      </c>
      <c r="C32" s="19">
        <v>2</v>
      </c>
      <c r="D32" s="19">
        <v>0</v>
      </c>
      <c r="E32" s="19">
        <v>0</v>
      </c>
      <c r="F32" s="19">
        <v>0</v>
      </c>
      <c r="G32" s="19">
        <f>SUM(B32:F32)</f>
        <v>56</v>
      </c>
      <c r="H32" s="19">
        <v>5</v>
      </c>
      <c r="I32" s="19">
        <v>6</v>
      </c>
      <c r="J32" s="19">
        <v>5</v>
      </c>
      <c r="K32" s="19">
        <v>0</v>
      </c>
      <c r="L32" s="19">
        <v>0</v>
      </c>
      <c r="M32" s="20">
        <f>SUM(H32:L32)</f>
        <v>16</v>
      </c>
      <c r="N32" s="12">
        <f>G32+M32</f>
        <v>72</v>
      </c>
      <c r="O32" s="4">
        <f>B32*$C$7+C32*$C$7+D32*$D$7+E32*$E$7+F32*$F$7</f>
        <v>2240</v>
      </c>
      <c r="P32" s="4">
        <f>H32*$I$7+I32*$I$7+J32*$J$7+K32*$K$7+L32*$L$7</f>
        <v>560</v>
      </c>
      <c r="Q32" s="4">
        <f>SUM(O32:P32)</f>
        <v>2800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135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11</v>
      </c>
      <c r="I33" s="8">
        <f t="shared" si="4"/>
        <v>16</v>
      </c>
      <c r="J33" s="8">
        <f t="shared" si="4"/>
        <v>7</v>
      </c>
      <c r="K33" s="8">
        <f t="shared" si="4"/>
        <v>0</v>
      </c>
      <c r="L33" s="8">
        <f t="shared" si="4"/>
        <v>1</v>
      </c>
      <c r="M33" s="8">
        <f t="shared" si="4"/>
        <v>35</v>
      </c>
      <c r="N33" s="8">
        <f t="shared" si="4"/>
        <v>181</v>
      </c>
      <c r="O33" s="8">
        <f t="shared" si="4"/>
        <v>5733</v>
      </c>
      <c r="P33" s="8">
        <f t="shared" si="4"/>
        <v>1257</v>
      </c>
      <c r="Q33" s="8">
        <f t="shared" si="4"/>
        <v>6990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>B14+B19+B23+B28+B33</f>
        <v>778</v>
      </c>
      <c r="C35" s="8">
        <f>C14+C19+C23+C28+C33</f>
        <v>116</v>
      </c>
      <c r="D35" s="8">
        <f>D14+D19+D23+D28+D33</f>
        <v>71</v>
      </c>
      <c r="E35" s="8">
        <f>E14+E19+E23+E28+E33</f>
        <v>11</v>
      </c>
      <c r="F35" s="8">
        <f>F14+F19+F23+F28+F33</f>
        <v>4</v>
      </c>
      <c r="G35" s="8">
        <f>SUM(B35:F35)</f>
        <v>980</v>
      </c>
      <c r="H35" s="8">
        <f aca="true" t="shared" si="5" ref="H35:Q35">H14+H19+H23+H28+H33</f>
        <v>53</v>
      </c>
      <c r="I35" s="8">
        <f t="shared" si="5"/>
        <v>50</v>
      </c>
      <c r="J35" s="8">
        <f t="shared" si="5"/>
        <v>104</v>
      </c>
      <c r="K35" s="8">
        <f t="shared" si="5"/>
        <v>15</v>
      </c>
      <c r="L35" s="8">
        <f t="shared" si="5"/>
        <v>11</v>
      </c>
      <c r="M35" s="22">
        <f>M14+M19+M23+M28+M33</f>
        <v>231</v>
      </c>
      <c r="N35" s="8">
        <f t="shared" si="5"/>
        <v>1211</v>
      </c>
      <c r="O35" s="8">
        <f t="shared" si="5"/>
        <v>37632</v>
      </c>
      <c r="P35" s="8">
        <f t="shared" si="5"/>
        <v>6895</v>
      </c>
      <c r="Q35" s="8">
        <f t="shared" si="5"/>
        <v>44527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39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24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102</v>
      </c>
      <c r="C9" s="11">
        <v>21</v>
      </c>
      <c r="D9" s="11">
        <v>9</v>
      </c>
      <c r="E9" s="11">
        <v>3</v>
      </c>
      <c r="F9" s="11">
        <v>0</v>
      </c>
      <c r="G9" s="11">
        <f>SUM(B9:F9)</f>
        <v>135</v>
      </c>
      <c r="H9" s="11">
        <v>7</v>
      </c>
      <c r="I9" s="11">
        <v>5</v>
      </c>
      <c r="J9" s="11">
        <v>12</v>
      </c>
      <c r="K9" s="11">
        <v>2</v>
      </c>
      <c r="L9" s="11">
        <v>0</v>
      </c>
      <c r="M9" s="12">
        <f>SUM(H9:L9)</f>
        <v>26</v>
      </c>
      <c r="N9" s="12">
        <f>G9+M9</f>
        <v>161</v>
      </c>
      <c r="O9" s="4">
        <f>B9*$C$7+C9*$C$7+D9*$D$7+E9*$E$7+F9*$F$7</f>
        <v>5172</v>
      </c>
      <c r="P9" s="4">
        <f>H9*$I$7+I9*$I$7+J9*$J$7+K9*$K$7+L9*$L$7</f>
        <v>792</v>
      </c>
      <c r="Q9" s="4">
        <f>SUM(O9:P9)</f>
        <v>5964</v>
      </c>
      <c r="R9" s="13"/>
    </row>
    <row r="10" spans="1:18" ht="12.75">
      <c r="A10" s="10" t="s">
        <v>3</v>
      </c>
      <c r="B10" s="11">
        <v>45</v>
      </c>
      <c r="C10" s="11">
        <v>33</v>
      </c>
      <c r="D10" s="11">
        <v>31</v>
      </c>
      <c r="E10" s="11">
        <v>7</v>
      </c>
      <c r="F10" s="11">
        <v>2</v>
      </c>
      <c r="G10" s="11">
        <f>SUM(B10:F10)</f>
        <v>118</v>
      </c>
      <c r="H10" s="11">
        <v>3</v>
      </c>
      <c r="I10" s="11">
        <v>0</v>
      </c>
      <c r="J10" s="11">
        <v>21</v>
      </c>
      <c r="K10" s="11">
        <v>1</v>
      </c>
      <c r="L10" s="11">
        <v>0</v>
      </c>
      <c r="M10" s="12">
        <f>SUM(H10:L10)</f>
        <v>25</v>
      </c>
      <c r="N10" s="12">
        <f>G10+M10</f>
        <v>143</v>
      </c>
      <c r="O10" s="4">
        <f>B10*$C$7+C10*$C$7+D10*$D$7+E10*$E$7+F10*$F$7</f>
        <v>3966</v>
      </c>
      <c r="P10" s="4">
        <f>H10*$I$7+I10*$I$7+J10*$J$7+K10*$K$7+L10*$L$7</f>
        <v>636</v>
      </c>
      <c r="Q10" s="4">
        <f>SUM(O10:P10)</f>
        <v>4602</v>
      </c>
      <c r="R10" s="13"/>
    </row>
    <row r="11" spans="1:18" ht="12.75">
      <c r="A11" s="10" t="s">
        <v>4</v>
      </c>
      <c r="B11" s="11">
        <v>70</v>
      </c>
      <c r="C11" s="11">
        <v>7</v>
      </c>
      <c r="D11" s="11">
        <v>2</v>
      </c>
      <c r="E11" s="11">
        <v>0</v>
      </c>
      <c r="F11" s="11">
        <v>1</v>
      </c>
      <c r="G11" s="11">
        <f>SUM(B11:F11)</f>
        <v>80</v>
      </c>
      <c r="H11" s="11">
        <v>4</v>
      </c>
      <c r="I11" s="11">
        <v>0</v>
      </c>
      <c r="J11" s="11">
        <v>3</v>
      </c>
      <c r="K11" s="11">
        <v>1</v>
      </c>
      <c r="L11" s="11">
        <v>0</v>
      </c>
      <c r="M11" s="12">
        <f>SUM(H11:L11)</f>
        <v>8</v>
      </c>
      <c r="N11" s="12">
        <f>G11+M11</f>
        <v>88</v>
      </c>
      <c r="O11" s="4">
        <f>B11*$C$7+C11*$C$7+D11*$D$7+E11*$E$7+F11*$F$7</f>
        <v>3137</v>
      </c>
      <c r="P11" s="4">
        <f>H11*$I$7+I11*$I$7+J11*$J$7+K11*$K$7+L11*$L$7</f>
        <v>244</v>
      </c>
      <c r="Q11" s="4">
        <f>SUM(O11:P11)</f>
        <v>3381</v>
      </c>
      <c r="R11" s="13"/>
    </row>
    <row r="12" spans="1:18" ht="12.75">
      <c r="A12" s="10" t="s">
        <v>5</v>
      </c>
      <c r="B12" s="11">
        <v>30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37</v>
      </c>
      <c r="H12" s="11">
        <v>3</v>
      </c>
      <c r="I12" s="11">
        <v>0</v>
      </c>
      <c r="J12" s="11">
        <v>10</v>
      </c>
      <c r="K12" s="11">
        <v>1</v>
      </c>
      <c r="L12" s="11">
        <v>0</v>
      </c>
      <c r="M12" s="12">
        <f>SUM(H12:L12)</f>
        <v>14</v>
      </c>
      <c r="N12" s="12">
        <f>G12+M12</f>
        <v>51</v>
      </c>
      <c r="O12" s="4">
        <f>B12*$C$7+C12*$C$7+D12*$D$7+E12*$E$7+F12*$F$7</f>
        <v>1400</v>
      </c>
      <c r="P12" s="4">
        <f>H12*$I$7+I12*$I$7+J12*$J$7+K12*$K$7+L12*$L$7</f>
        <v>372</v>
      </c>
      <c r="Q12" s="4">
        <f>SUM(O12:P12)</f>
        <v>1772</v>
      </c>
      <c r="R12" s="13"/>
    </row>
    <row r="13" spans="1:18" ht="12.75">
      <c r="A13" s="10" t="s">
        <v>6</v>
      </c>
      <c r="B13" s="11">
        <v>64</v>
      </c>
      <c r="C13" s="11">
        <v>4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8</v>
      </c>
      <c r="I13" s="11">
        <v>8</v>
      </c>
      <c r="J13" s="11">
        <v>8</v>
      </c>
      <c r="K13" s="11">
        <v>0</v>
      </c>
      <c r="L13" s="11">
        <v>0</v>
      </c>
      <c r="M13" s="12">
        <f>SUM(H13:L13)</f>
        <v>24</v>
      </c>
      <c r="N13" s="12">
        <f>G13+M13</f>
        <v>92</v>
      </c>
      <c r="O13" s="4">
        <f>B13*$C$7+C13*$C$7+D13*$D$7+E13*$E$7+F13*$F$7</f>
        <v>2720</v>
      </c>
      <c r="P13" s="4">
        <f>H13*$I$7+I13*$I$7+J13*$J$7+K13*$K$7+L13*$L$7</f>
        <v>832</v>
      </c>
      <c r="Q13" s="4">
        <f>SUM(O13:P13)</f>
        <v>3552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311</v>
      </c>
      <c r="C14" s="8">
        <f t="shared" si="0"/>
        <v>67</v>
      </c>
      <c r="D14" s="8">
        <f t="shared" si="0"/>
        <v>47</v>
      </c>
      <c r="E14" s="8">
        <f t="shared" si="0"/>
        <v>10</v>
      </c>
      <c r="F14" s="8">
        <f t="shared" si="0"/>
        <v>3</v>
      </c>
      <c r="G14" s="8">
        <f t="shared" si="0"/>
        <v>438</v>
      </c>
      <c r="H14" s="8">
        <f t="shared" si="0"/>
        <v>25</v>
      </c>
      <c r="I14" s="8">
        <f t="shared" si="0"/>
        <v>13</v>
      </c>
      <c r="J14" s="8">
        <f t="shared" si="0"/>
        <v>54</v>
      </c>
      <c r="K14" s="8">
        <f t="shared" si="0"/>
        <v>5</v>
      </c>
      <c r="L14" s="8">
        <f t="shared" si="0"/>
        <v>0</v>
      </c>
      <c r="M14" s="8">
        <f>SUM(M9:M13)</f>
        <v>97</v>
      </c>
      <c r="N14" s="8">
        <f t="shared" si="0"/>
        <v>535</v>
      </c>
      <c r="O14" s="8">
        <f t="shared" si="0"/>
        <v>16395</v>
      </c>
      <c r="P14" s="8">
        <f t="shared" si="0"/>
        <v>2876</v>
      </c>
      <c r="Q14" s="8">
        <f t="shared" si="0"/>
        <v>19271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25</v>
      </c>
      <c r="C16" s="11">
        <v>14</v>
      </c>
      <c r="D16" s="11">
        <v>6</v>
      </c>
      <c r="E16" s="11">
        <v>0</v>
      </c>
      <c r="F16" s="11">
        <v>0</v>
      </c>
      <c r="G16" s="11">
        <f>SUM(B16:F16)</f>
        <v>45</v>
      </c>
      <c r="H16" s="11">
        <v>2</v>
      </c>
      <c r="I16" s="11">
        <v>1</v>
      </c>
      <c r="J16" s="11">
        <v>13</v>
      </c>
      <c r="K16" s="11">
        <v>2</v>
      </c>
      <c r="L16" s="11">
        <v>0</v>
      </c>
      <c r="M16" s="12">
        <f>SUM(H16:L16)</f>
        <v>18</v>
      </c>
      <c r="N16" s="12">
        <f>G16+M16</f>
        <v>63</v>
      </c>
      <c r="O16" s="4">
        <f>B16*$C$7+C16*$C$7+D16*$D$7+E16*$E$7+F16*$F$7</f>
        <v>1704</v>
      </c>
      <c r="P16" s="4">
        <f>H16*$I$7+I16*$I$7+J16*$J$7+K16*$K$7+L16*$L$7</f>
        <v>456</v>
      </c>
      <c r="Q16" s="4">
        <f>SUM(O16:P16)</f>
        <v>2160</v>
      </c>
      <c r="R16" s="13"/>
    </row>
    <row r="17" spans="1:18" ht="12.75">
      <c r="A17" s="10" t="s">
        <v>8</v>
      </c>
      <c r="B17" s="11">
        <v>51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54</v>
      </c>
      <c r="H17" s="11">
        <v>3</v>
      </c>
      <c r="I17" s="11">
        <v>3</v>
      </c>
      <c r="J17" s="19">
        <v>9</v>
      </c>
      <c r="K17" s="11">
        <v>0</v>
      </c>
      <c r="L17" s="11">
        <v>0</v>
      </c>
      <c r="M17" s="20">
        <f>SUM(H17:L17)</f>
        <v>15</v>
      </c>
      <c r="N17" s="12">
        <f>G17+M17</f>
        <v>69</v>
      </c>
      <c r="O17" s="4">
        <f>B17*$C$7+C17*$C$7+D17*$D$7+E17*$E$7+F17*$F$7</f>
        <v>2160</v>
      </c>
      <c r="P17" s="4">
        <f>H17*$I$7+I17*$I$7+J17*$J$7+K17*$K$7+L17*$L$7</f>
        <v>456</v>
      </c>
      <c r="Q17" s="4">
        <f>SUM(O17:P17)</f>
        <v>2616</v>
      </c>
      <c r="R17" s="13"/>
    </row>
    <row r="18" spans="1:18" ht="12.75">
      <c r="A18" s="10" t="s">
        <v>9</v>
      </c>
      <c r="B18" s="11">
        <v>33</v>
      </c>
      <c r="C18" s="11">
        <v>6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2</v>
      </c>
      <c r="I18" s="11">
        <v>1</v>
      </c>
      <c r="J18" s="11">
        <v>5</v>
      </c>
      <c r="K18" s="11">
        <v>3</v>
      </c>
      <c r="L18" s="11">
        <v>9</v>
      </c>
      <c r="M18" s="12">
        <f>SUM(H18:L18)</f>
        <v>20</v>
      </c>
      <c r="N18" s="12">
        <f>G18+M18</f>
        <v>71</v>
      </c>
      <c r="O18" s="4">
        <f>B18*$C$7+C18*$C$7+D18*$D$7+E18*$E$7+F18*$F$7</f>
        <v>1848</v>
      </c>
      <c r="P18" s="4">
        <f>H18*$I$7+I18*$I$7+J18*$J$7+K18*$K$7+L18*$L$7</f>
        <v>357</v>
      </c>
      <c r="Q18" s="4">
        <f>SUM(O18:P18)</f>
        <v>2205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109</v>
      </c>
      <c r="C19" s="8">
        <f t="shared" si="1"/>
        <v>23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150</v>
      </c>
      <c r="H19" s="8">
        <f t="shared" si="1"/>
        <v>7</v>
      </c>
      <c r="I19" s="8">
        <f t="shared" si="1"/>
        <v>5</v>
      </c>
      <c r="J19" s="8">
        <f t="shared" si="1"/>
        <v>27</v>
      </c>
      <c r="K19" s="8">
        <f t="shared" si="1"/>
        <v>5</v>
      </c>
      <c r="L19" s="8">
        <f t="shared" si="1"/>
        <v>9</v>
      </c>
      <c r="M19" s="21">
        <f t="shared" si="1"/>
        <v>53</v>
      </c>
      <c r="N19" s="8">
        <f t="shared" si="1"/>
        <v>203</v>
      </c>
      <c r="O19" s="8">
        <f t="shared" si="1"/>
        <v>5712</v>
      </c>
      <c r="P19" s="8">
        <f t="shared" si="1"/>
        <v>1269</v>
      </c>
      <c r="Q19" s="8">
        <f t="shared" si="1"/>
        <v>6981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45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45</v>
      </c>
      <c r="H21" s="11">
        <v>2</v>
      </c>
      <c r="I21" s="11">
        <v>2</v>
      </c>
      <c r="J21" s="11">
        <v>7</v>
      </c>
      <c r="K21" s="11">
        <v>0</v>
      </c>
      <c r="L21" s="11">
        <v>1</v>
      </c>
      <c r="M21" s="12">
        <f>SUM(H21:L21)</f>
        <v>12</v>
      </c>
      <c r="N21" s="12">
        <f>G21+M21</f>
        <v>57</v>
      </c>
      <c r="O21" s="4">
        <f>B21*$C$7+C21*$C$7+D21*$D$7+E21*$E$7+F21*$F$7</f>
        <v>1800</v>
      </c>
      <c r="P21" s="4">
        <f>H21*$I$7+I21*$I$7+J21*$J$7+K21*$K$7+L21*$L$7</f>
        <v>337</v>
      </c>
      <c r="Q21" s="4">
        <f>SUM(O21:P21)</f>
        <v>2137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2</v>
      </c>
      <c r="I22" s="11">
        <v>2</v>
      </c>
      <c r="J22" s="11">
        <v>11</v>
      </c>
      <c r="K22" s="11">
        <v>2</v>
      </c>
      <c r="L22" s="11">
        <v>0</v>
      </c>
      <c r="M22" s="12">
        <f>SUM(H22:L22)</f>
        <v>17</v>
      </c>
      <c r="N22" s="12">
        <f>G22+M22</f>
        <v>58</v>
      </c>
      <c r="O22" s="4">
        <f>B22*$C$7+C22*$C$7+D22*$D$7+E22*$E$7+F22*$F$7</f>
        <v>1624</v>
      </c>
      <c r="P22" s="4">
        <f>H22*$I$7+I22*$I$7+J22*$J$7+K22*$K$7+L22*$L$7</f>
        <v>448</v>
      </c>
      <c r="Q22" s="4">
        <f>SUM(O22:P22)</f>
        <v>2072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79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86</v>
      </c>
      <c r="H23" s="8">
        <f t="shared" si="2"/>
        <v>4</v>
      </c>
      <c r="I23" s="8">
        <f t="shared" si="2"/>
        <v>4</v>
      </c>
      <c r="J23" s="8">
        <f t="shared" si="2"/>
        <v>18</v>
      </c>
      <c r="K23" s="8">
        <f t="shared" si="2"/>
        <v>2</v>
      </c>
      <c r="L23" s="8">
        <f t="shared" si="2"/>
        <v>1</v>
      </c>
      <c r="M23" s="8">
        <f t="shared" si="2"/>
        <v>29</v>
      </c>
      <c r="N23" s="8">
        <f t="shared" si="2"/>
        <v>115</v>
      </c>
      <c r="O23" s="8">
        <f t="shared" si="2"/>
        <v>3424</v>
      </c>
      <c r="P23" s="8">
        <f t="shared" si="2"/>
        <v>785</v>
      </c>
      <c r="Q23" s="8">
        <f t="shared" si="2"/>
        <v>4209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1</v>
      </c>
      <c r="K25" s="11">
        <v>1</v>
      </c>
      <c r="L25" s="11">
        <v>0</v>
      </c>
      <c r="M25" s="12">
        <f>SUM(H25:L25)</f>
        <v>4</v>
      </c>
      <c r="N25" s="12">
        <f>G25+M25</f>
        <v>47</v>
      </c>
      <c r="O25" s="4">
        <f>B25*$C$7+C25*$C$7+D25*$D$7+E25*$E$7+F25*$F$7</f>
        <v>1720</v>
      </c>
      <c r="P25" s="4">
        <f>H25*$I$7+I25*$I$7+J25*$J$7+K25*$K$7+L25*$L$7</f>
        <v>116</v>
      </c>
      <c r="Q25" s="4">
        <f>SUM(O25:P25)</f>
        <v>1836</v>
      </c>
      <c r="R25" s="13"/>
    </row>
    <row r="26" spans="1:18" s="2" customFormat="1" ht="12.75">
      <c r="A26" s="14" t="s">
        <v>14</v>
      </c>
      <c r="B26" s="12">
        <v>75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77</v>
      </c>
      <c r="H26" s="11">
        <v>12</v>
      </c>
      <c r="I26" s="12">
        <v>8</v>
      </c>
      <c r="J26" s="12">
        <v>0</v>
      </c>
      <c r="K26" s="12">
        <v>0</v>
      </c>
      <c r="L26" s="12">
        <v>0</v>
      </c>
      <c r="M26" s="12">
        <f>SUM(H26:L26)</f>
        <v>20</v>
      </c>
      <c r="N26" s="12">
        <f>G26+M26</f>
        <v>97</v>
      </c>
      <c r="O26" s="4">
        <f>B26*$C$7+C26*$C$7+D26*$D$7+E26*$E$7+F26*$F$7</f>
        <v>3080</v>
      </c>
      <c r="P26" s="4">
        <f>H26*$I$7+I26*$I$7+J26*$J$7+K26*$K$7+L26*$L$7</f>
        <v>800</v>
      </c>
      <c r="Q26" s="4">
        <f>SUM(O26:P26)</f>
        <v>3880</v>
      </c>
      <c r="R26" s="15"/>
    </row>
    <row r="27" spans="1:18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36</v>
      </c>
      <c r="H27" s="11">
        <v>0</v>
      </c>
      <c r="I27" s="11">
        <v>1</v>
      </c>
      <c r="J27" s="11">
        <v>9</v>
      </c>
      <c r="K27" s="11">
        <v>0</v>
      </c>
      <c r="L27" s="11">
        <v>0</v>
      </c>
      <c r="M27" s="12">
        <f>SUM(H27:L27)</f>
        <v>10</v>
      </c>
      <c r="N27" s="12">
        <f>G27+M27</f>
        <v>46</v>
      </c>
      <c r="O27" s="4">
        <f>B27*$C$7+C27*$C$7+D27*$D$7+E27*$E$7+F27*$F$7</f>
        <v>1424</v>
      </c>
      <c r="P27" s="4">
        <f>H27*$I$7+I27*$I$7+J27*$J$7+K27*$K$7+L27*$L$7</f>
        <v>256</v>
      </c>
      <c r="Q27" s="4">
        <f>SUM(O27:P27)</f>
        <v>1680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13</v>
      </c>
      <c r="I28" s="8">
        <f t="shared" si="3"/>
        <v>10</v>
      </c>
      <c r="J28" s="8">
        <f t="shared" si="3"/>
        <v>10</v>
      </c>
      <c r="K28" s="8">
        <f t="shared" si="3"/>
        <v>1</v>
      </c>
      <c r="L28" s="8">
        <v>0</v>
      </c>
      <c r="M28" s="8">
        <f t="shared" si="3"/>
        <v>34</v>
      </c>
      <c r="N28" s="8">
        <f t="shared" si="3"/>
        <v>190</v>
      </c>
      <c r="O28" s="8">
        <f t="shared" si="3"/>
        <v>6224</v>
      </c>
      <c r="P28" s="8">
        <f t="shared" si="3"/>
        <v>1172</v>
      </c>
      <c r="Q28" s="8">
        <f t="shared" si="3"/>
        <v>7396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7</v>
      </c>
      <c r="I30" s="11">
        <v>1</v>
      </c>
      <c r="J30" s="11">
        <v>2</v>
      </c>
      <c r="K30" s="11">
        <v>0</v>
      </c>
      <c r="L30" s="11">
        <v>0</v>
      </c>
      <c r="M30" s="12">
        <f>SUM(H30:L30)</f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26">
        <v>38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44</v>
      </c>
      <c r="H31" s="11">
        <v>8</v>
      </c>
      <c r="I31" s="11">
        <v>1</v>
      </c>
      <c r="J31" s="11">
        <v>0</v>
      </c>
      <c r="K31" s="11">
        <v>0</v>
      </c>
      <c r="L31" s="11">
        <v>0</v>
      </c>
      <c r="M31" s="12">
        <f>SUM(H31:L31)</f>
        <v>9</v>
      </c>
      <c r="N31" s="12">
        <f>G31+M31</f>
        <v>53</v>
      </c>
      <c r="O31" s="4">
        <f>B31*$C$7+C31*$C$7+D31*$D$7+E31*$E$7+F31*$F$7</f>
        <v>1669</v>
      </c>
      <c r="P31" s="4">
        <f>H31*$I$7+I31*$I$7+J31*$J$7+K31*$K$7+L31*$L$7</f>
        <v>360</v>
      </c>
      <c r="Q31" s="4">
        <f>SUM(O31:P31)</f>
        <v>2029</v>
      </c>
      <c r="R31" s="13"/>
    </row>
    <row r="32" spans="1:18" ht="12.75">
      <c r="A32" s="10" t="s">
        <v>9</v>
      </c>
      <c r="B32" s="26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6</v>
      </c>
      <c r="I32" s="11">
        <v>4</v>
      </c>
      <c r="J32" s="11">
        <v>6</v>
      </c>
      <c r="K32" s="11">
        <v>0</v>
      </c>
      <c r="L32" s="11">
        <v>0</v>
      </c>
      <c r="M32" s="12">
        <f>SUM(H32:L32)</f>
        <v>16</v>
      </c>
      <c r="N32" s="12">
        <f>G32+M32</f>
        <v>72</v>
      </c>
      <c r="O32" s="4">
        <f>B32*$C$7+C32*$C$7+D32*$D$7+E32*$E$7+F32*$F$7</f>
        <v>2240</v>
      </c>
      <c r="P32" s="4">
        <f>H32*$I$7+I32*$I$7+J32*$J$7+K32*$K$7+L32*$L$7</f>
        <v>544</v>
      </c>
      <c r="Q32" s="4">
        <f>SUM(O32:P32)</f>
        <v>2784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135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21</v>
      </c>
      <c r="I33" s="8">
        <f t="shared" si="4"/>
        <v>6</v>
      </c>
      <c r="J33" s="8">
        <f t="shared" si="4"/>
        <v>8</v>
      </c>
      <c r="K33" s="8">
        <f t="shared" si="4"/>
        <v>0</v>
      </c>
      <c r="L33" s="8">
        <f t="shared" si="4"/>
        <v>0</v>
      </c>
      <c r="M33" s="8">
        <f t="shared" si="4"/>
        <v>35</v>
      </c>
      <c r="N33" s="8">
        <f t="shared" si="4"/>
        <v>181</v>
      </c>
      <c r="O33" s="8">
        <f t="shared" si="4"/>
        <v>5733</v>
      </c>
      <c r="P33" s="8">
        <f t="shared" si="4"/>
        <v>1272</v>
      </c>
      <c r="Q33" s="8">
        <f t="shared" si="4"/>
        <v>7005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>B14+B19+B23+B28+B33</f>
        <v>777</v>
      </c>
      <c r="C35" s="8">
        <f>C14+C19+C23+C28+C33</f>
        <v>114</v>
      </c>
      <c r="D35" s="8">
        <f>D14+D19+D23+D28+D33</f>
        <v>70</v>
      </c>
      <c r="E35" s="8">
        <f>E14+E19+E23+E28+E33</f>
        <v>11</v>
      </c>
      <c r="F35" s="8">
        <f>F14+F19+F23+F28+F33</f>
        <v>4</v>
      </c>
      <c r="G35" s="8">
        <f>SUM(B35:F35)</f>
        <v>976</v>
      </c>
      <c r="H35" s="8">
        <f aca="true" t="shared" si="5" ref="H35:Q35">H14+H19+H23+H28+H33</f>
        <v>70</v>
      </c>
      <c r="I35" s="8">
        <f t="shared" si="5"/>
        <v>38</v>
      </c>
      <c r="J35" s="8">
        <f t="shared" si="5"/>
        <v>117</v>
      </c>
      <c r="K35" s="8">
        <f t="shared" si="5"/>
        <v>13</v>
      </c>
      <c r="L35" s="8">
        <f t="shared" si="5"/>
        <v>10</v>
      </c>
      <c r="M35" s="22">
        <f>M14+M19+M23+M28+M33</f>
        <v>248</v>
      </c>
      <c r="N35" s="8">
        <f t="shared" si="5"/>
        <v>1224</v>
      </c>
      <c r="O35" s="8">
        <f t="shared" si="5"/>
        <v>37488</v>
      </c>
      <c r="P35" s="8">
        <f t="shared" si="5"/>
        <v>7374</v>
      </c>
      <c r="Q35" s="8">
        <f t="shared" si="5"/>
        <v>44862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39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25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101</v>
      </c>
      <c r="C9" s="11">
        <v>22</v>
      </c>
      <c r="D9" s="11">
        <v>8</v>
      </c>
      <c r="E9" s="11">
        <v>3</v>
      </c>
      <c r="F9" s="11">
        <v>0</v>
      </c>
      <c r="G9" s="11">
        <f>SUM(B9:F9)</f>
        <v>134</v>
      </c>
      <c r="H9" s="11">
        <v>7</v>
      </c>
      <c r="I9" s="11">
        <v>6</v>
      </c>
      <c r="J9" s="11">
        <v>10</v>
      </c>
      <c r="K9" s="11">
        <v>2</v>
      </c>
      <c r="L9" s="11">
        <v>0</v>
      </c>
      <c r="M9" s="12">
        <f>SUM(H9:L9)</f>
        <v>25</v>
      </c>
      <c r="N9" s="12">
        <f>G9+M9</f>
        <v>159</v>
      </c>
      <c r="O9" s="4">
        <f>B9*$C$7+C9*$C$7+D9*$D$7+E9*$E$7+F9*$F$7</f>
        <v>5148</v>
      </c>
      <c r="P9" s="4">
        <f>H9*$I$7+I9*$I$7+J9*$J$7+K9*$K$7+L9*$L$7</f>
        <v>784</v>
      </c>
      <c r="Q9" s="4">
        <f>SUM(O9:P9)</f>
        <v>5932</v>
      </c>
      <c r="R9" s="13"/>
    </row>
    <row r="10" spans="1:18" ht="12.75">
      <c r="A10" s="10" t="s">
        <v>3</v>
      </c>
      <c r="B10" s="11">
        <v>45</v>
      </c>
      <c r="C10" s="11">
        <v>33</v>
      </c>
      <c r="D10" s="11">
        <v>31</v>
      </c>
      <c r="E10" s="11">
        <v>7</v>
      </c>
      <c r="F10" s="11">
        <v>2</v>
      </c>
      <c r="G10" s="11">
        <f>SUM(B10:F10)</f>
        <v>118</v>
      </c>
      <c r="H10" s="11">
        <v>3</v>
      </c>
      <c r="I10" s="11">
        <v>0</v>
      </c>
      <c r="J10" s="11">
        <v>20</v>
      </c>
      <c r="K10" s="11">
        <v>2</v>
      </c>
      <c r="L10" s="11">
        <v>0</v>
      </c>
      <c r="M10" s="12">
        <f>SUM(H10:L10)</f>
        <v>25</v>
      </c>
      <c r="N10" s="12">
        <f>G10+M10</f>
        <v>143</v>
      </c>
      <c r="O10" s="4">
        <f>B10*$C$7+C10*$C$7+D10*$D$7+E10*$E$7+F10*$F$7</f>
        <v>3966</v>
      </c>
      <c r="P10" s="4">
        <f>H10*$I$7+I10*$I$7+J10*$J$7+K10*$K$7+L10*$L$7</f>
        <v>624</v>
      </c>
      <c r="Q10" s="4">
        <f>SUM(O10:P10)</f>
        <v>4590</v>
      </c>
      <c r="R10" s="13"/>
    </row>
    <row r="11" spans="1:18" ht="12.75">
      <c r="A11" s="10" t="s">
        <v>4</v>
      </c>
      <c r="B11" s="11">
        <v>70</v>
      </c>
      <c r="C11" s="11">
        <v>7</v>
      </c>
      <c r="D11" s="11">
        <v>2</v>
      </c>
      <c r="E11" s="11">
        <v>0</v>
      </c>
      <c r="F11" s="11">
        <v>1</v>
      </c>
      <c r="G11" s="11">
        <f>SUM(B11:F11)</f>
        <v>80</v>
      </c>
      <c r="H11" s="11">
        <v>4</v>
      </c>
      <c r="I11" s="11">
        <v>0</v>
      </c>
      <c r="J11" s="11">
        <v>4</v>
      </c>
      <c r="K11" s="11">
        <v>2</v>
      </c>
      <c r="L11" s="11">
        <v>0</v>
      </c>
      <c r="M11" s="12">
        <f>SUM(H11:L11)</f>
        <v>10</v>
      </c>
      <c r="N11" s="12">
        <f>G11+M11</f>
        <v>90</v>
      </c>
      <c r="O11" s="4">
        <f>B11*$C$7+C11*$C$7+D11*$D$7+E11*$E$7+F11*$F$7</f>
        <v>3137</v>
      </c>
      <c r="P11" s="4">
        <f>H11*$I$7+I11*$I$7+J11*$J$7+K11*$K$7+L11*$L$7</f>
        <v>280</v>
      </c>
      <c r="Q11" s="4">
        <f>SUM(O11:P11)</f>
        <v>3417</v>
      </c>
      <c r="R11" s="13"/>
    </row>
    <row r="12" spans="1:18" ht="12.75">
      <c r="A12" s="10" t="s">
        <v>5</v>
      </c>
      <c r="B12" s="11">
        <v>30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37</v>
      </c>
      <c r="H12" s="11">
        <v>3</v>
      </c>
      <c r="I12" s="11">
        <v>1</v>
      </c>
      <c r="J12" s="11">
        <v>8</v>
      </c>
      <c r="K12" s="11">
        <v>2</v>
      </c>
      <c r="L12" s="11">
        <v>0</v>
      </c>
      <c r="M12" s="12">
        <f>SUM(H12:L12)</f>
        <v>14</v>
      </c>
      <c r="N12" s="12">
        <f>G12+M12</f>
        <v>51</v>
      </c>
      <c r="O12" s="4">
        <f>B12*$C$7+C12*$C$7+D12*$D$7+E12*$E$7+F12*$F$7</f>
        <v>1400</v>
      </c>
      <c r="P12" s="4">
        <f>H12*$I$7+I12*$I$7+J12*$J$7+K12*$K$7+L12*$L$7</f>
        <v>376</v>
      </c>
      <c r="Q12" s="4">
        <f>SUM(O12:P12)</f>
        <v>1776</v>
      </c>
      <c r="R12" s="13"/>
    </row>
    <row r="13" spans="1:18" ht="12.75">
      <c r="A13" s="10" t="s">
        <v>6</v>
      </c>
      <c r="B13" s="11">
        <v>64</v>
      </c>
      <c r="C13" s="11">
        <v>4</v>
      </c>
      <c r="D13" s="11">
        <v>0</v>
      </c>
      <c r="E13" s="11">
        <v>0</v>
      </c>
      <c r="F13" s="11">
        <v>0</v>
      </c>
      <c r="G13" s="11">
        <f>SUM(B13:F13)</f>
        <v>68</v>
      </c>
      <c r="H13" s="11">
        <v>9</v>
      </c>
      <c r="I13" s="11">
        <v>7</v>
      </c>
      <c r="J13" s="11">
        <v>8</v>
      </c>
      <c r="K13" s="11">
        <v>0</v>
      </c>
      <c r="L13" s="11">
        <v>0</v>
      </c>
      <c r="M13" s="12">
        <f>SUM(H13:L13)</f>
        <v>24</v>
      </c>
      <c r="N13" s="12">
        <f>G13+M13</f>
        <v>92</v>
      </c>
      <c r="O13" s="4">
        <f>B13*$C$7+C13*$C$7+D13*$D$7+E13*$E$7+F13*$F$7</f>
        <v>2720</v>
      </c>
      <c r="P13" s="4">
        <f>H13*$I$7+I13*$I$7+J13*$J$7+K13*$K$7+L13*$L$7</f>
        <v>832</v>
      </c>
      <c r="Q13" s="4">
        <f>SUM(O13:P13)</f>
        <v>3552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310</v>
      </c>
      <c r="C14" s="8">
        <f t="shared" si="0"/>
        <v>68</v>
      </c>
      <c r="D14" s="8">
        <f t="shared" si="0"/>
        <v>46</v>
      </c>
      <c r="E14" s="8">
        <f t="shared" si="0"/>
        <v>10</v>
      </c>
      <c r="F14" s="8">
        <f t="shared" si="0"/>
        <v>3</v>
      </c>
      <c r="G14" s="8">
        <f t="shared" si="0"/>
        <v>437</v>
      </c>
      <c r="H14" s="8">
        <f t="shared" si="0"/>
        <v>26</v>
      </c>
      <c r="I14" s="8">
        <f t="shared" si="0"/>
        <v>14</v>
      </c>
      <c r="J14" s="8">
        <f t="shared" si="0"/>
        <v>50</v>
      </c>
      <c r="K14" s="8">
        <f t="shared" si="0"/>
        <v>8</v>
      </c>
      <c r="L14" s="8">
        <f t="shared" si="0"/>
        <v>0</v>
      </c>
      <c r="M14" s="8">
        <f>SUM(M9:M13)</f>
        <v>98</v>
      </c>
      <c r="N14" s="8">
        <f t="shared" si="0"/>
        <v>535</v>
      </c>
      <c r="O14" s="8">
        <f t="shared" si="0"/>
        <v>16371</v>
      </c>
      <c r="P14" s="8">
        <f t="shared" si="0"/>
        <v>2896</v>
      </c>
      <c r="Q14" s="8">
        <f t="shared" si="0"/>
        <v>19267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25</v>
      </c>
      <c r="C16" s="11">
        <v>14</v>
      </c>
      <c r="D16" s="11">
        <v>6</v>
      </c>
      <c r="E16" s="11">
        <v>0</v>
      </c>
      <c r="F16" s="11">
        <v>0</v>
      </c>
      <c r="G16" s="11">
        <f>SUM(B16:F16)</f>
        <v>45</v>
      </c>
      <c r="H16" s="11">
        <v>3</v>
      </c>
      <c r="I16" s="11">
        <v>2</v>
      </c>
      <c r="J16" s="11">
        <v>14</v>
      </c>
      <c r="K16" s="11">
        <v>2</v>
      </c>
      <c r="L16" s="11">
        <v>0</v>
      </c>
      <c r="M16" s="12">
        <f>SUM(H16:L16)</f>
        <v>21</v>
      </c>
      <c r="N16" s="12">
        <f>G16+M16</f>
        <v>66</v>
      </c>
      <c r="O16" s="4">
        <f>B16*$C$7+C16*$C$7+D16*$D$7+E16*$E$7+F16*$F$7</f>
        <v>1704</v>
      </c>
      <c r="P16" s="4">
        <f>H16*$I$7+I16*$I$7+J16*$J$7+K16*$K$7+L16*$L$7</f>
        <v>560</v>
      </c>
      <c r="Q16" s="4">
        <f>SUM(O16:P16)</f>
        <v>2264</v>
      </c>
      <c r="R16" s="13"/>
    </row>
    <row r="17" spans="1:18" ht="12.75">
      <c r="A17" s="10" t="s">
        <v>8</v>
      </c>
      <c r="B17" s="11">
        <v>51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54</v>
      </c>
      <c r="H17" s="11">
        <v>3</v>
      </c>
      <c r="I17" s="11">
        <v>3</v>
      </c>
      <c r="J17" s="19">
        <v>9</v>
      </c>
      <c r="K17" s="11">
        <v>0</v>
      </c>
      <c r="L17" s="11">
        <v>0</v>
      </c>
      <c r="M17" s="20">
        <f>SUM(H17:L17)</f>
        <v>15</v>
      </c>
      <c r="N17" s="12">
        <f>G17+M17</f>
        <v>69</v>
      </c>
      <c r="O17" s="4">
        <f>B17*$C$7+C17*$C$7+D17*$D$7+E17*$E$7+F17*$F$7</f>
        <v>2160</v>
      </c>
      <c r="P17" s="4">
        <f>H17*$I$7+I17*$I$7+J17*$J$7+K17*$K$7+L17*$L$7</f>
        <v>456</v>
      </c>
      <c r="Q17" s="4">
        <f>SUM(O17:P17)</f>
        <v>2616</v>
      </c>
      <c r="R17" s="13"/>
    </row>
    <row r="18" spans="1:18" ht="12.75">
      <c r="A18" s="10" t="s">
        <v>9</v>
      </c>
      <c r="B18" s="11">
        <v>33</v>
      </c>
      <c r="C18" s="11">
        <v>6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2</v>
      </c>
      <c r="I18" s="11">
        <v>2</v>
      </c>
      <c r="J18" s="11">
        <v>4</v>
      </c>
      <c r="K18" s="11">
        <v>3</v>
      </c>
      <c r="L18" s="11">
        <v>8</v>
      </c>
      <c r="M18" s="12">
        <f>SUM(H18:L18)</f>
        <v>19</v>
      </c>
      <c r="N18" s="12">
        <f>G18+M18</f>
        <v>70</v>
      </c>
      <c r="O18" s="4">
        <f>B18*$C$7+C18*$C$7+D18*$D$7+E18*$E$7+F18*$F$7</f>
        <v>1848</v>
      </c>
      <c r="P18" s="4">
        <f>H18*$I$7+I18*$I$7+J18*$J$7+K18*$K$7+L18*$L$7</f>
        <v>364</v>
      </c>
      <c r="Q18" s="4">
        <f>SUM(O18:P18)</f>
        <v>2212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109</v>
      </c>
      <c r="C19" s="8">
        <f t="shared" si="1"/>
        <v>23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150</v>
      </c>
      <c r="H19" s="8">
        <f t="shared" si="1"/>
        <v>8</v>
      </c>
      <c r="I19" s="8">
        <f t="shared" si="1"/>
        <v>7</v>
      </c>
      <c r="J19" s="8">
        <f t="shared" si="1"/>
        <v>27</v>
      </c>
      <c r="K19" s="8">
        <f t="shared" si="1"/>
        <v>5</v>
      </c>
      <c r="L19" s="8">
        <f t="shared" si="1"/>
        <v>8</v>
      </c>
      <c r="M19" s="21">
        <f t="shared" si="1"/>
        <v>55</v>
      </c>
      <c r="N19" s="8">
        <f t="shared" si="1"/>
        <v>205</v>
      </c>
      <c r="O19" s="8">
        <f t="shared" si="1"/>
        <v>5712</v>
      </c>
      <c r="P19" s="8">
        <f t="shared" si="1"/>
        <v>1380</v>
      </c>
      <c r="Q19" s="8">
        <f t="shared" si="1"/>
        <v>7092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45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45</v>
      </c>
      <c r="H21" s="11">
        <v>2</v>
      </c>
      <c r="I21" s="11">
        <v>3</v>
      </c>
      <c r="J21" s="11">
        <v>6</v>
      </c>
      <c r="K21" s="11">
        <v>1</v>
      </c>
      <c r="L21" s="11">
        <v>0</v>
      </c>
      <c r="M21" s="12">
        <f>SUM(H21:L21)</f>
        <v>12</v>
      </c>
      <c r="N21" s="12">
        <f>G21+M21</f>
        <v>57</v>
      </c>
      <c r="O21" s="4">
        <f>B21*$C$7+C21*$C$7+D21*$D$7+E21*$E$7+F21*$F$7</f>
        <v>1800</v>
      </c>
      <c r="P21" s="4">
        <f>H21*$I$7+I21*$I$7+J21*$J$7+K21*$K$7+L21*$L$7</f>
        <v>356</v>
      </c>
      <c r="Q21" s="4">
        <f>SUM(O21:P21)</f>
        <v>2156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3</v>
      </c>
      <c r="I22" s="11">
        <v>1</v>
      </c>
      <c r="J22" s="11">
        <v>10</v>
      </c>
      <c r="K22" s="11">
        <v>2</v>
      </c>
      <c r="L22" s="11">
        <v>0</v>
      </c>
      <c r="M22" s="12">
        <f>SUM(H22:L22)</f>
        <v>16</v>
      </c>
      <c r="N22" s="12">
        <f>G22+M22</f>
        <v>57</v>
      </c>
      <c r="O22" s="4">
        <f>B22*$C$7+C22*$C$7+D22*$D$7+E22*$E$7+F22*$F$7</f>
        <v>1624</v>
      </c>
      <c r="P22" s="4">
        <f>H22*$I$7+I22*$I$7+J22*$J$7+K22*$K$7+L22*$L$7</f>
        <v>424</v>
      </c>
      <c r="Q22" s="4">
        <f>SUM(O22:P22)</f>
        <v>2048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79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86</v>
      </c>
      <c r="H23" s="8">
        <f t="shared" si="2"/>
        <v>5</v>
      </c>
      <c r="I23" s="8">
        <f t="shared" si="2"/>
        <v>4</v>
      </c>
      <c r="J23" s="8">
        <f t="shared" si="2"/>
        <v>16</v>
      </c>
      <c r="K23" s="8">
        <f t="shared" si="2"/>
        <v>3</v>
      </c>
      <c r="L23" s="8">
        <f t="shared" si="2"/>
        <v>0</v>
      </c>
      <c r="M23" s="8">
        <f t="shared" si="2"/>
        <v>28</v>
      </c>
      <c r="N23" s="8">
        <f t="shared" si="2"/>
        <v>114</v>
      </c>
      <c r="O23" s="8">
        <f t="shared" si="2"/>
        <v>3424</v>
      </c>
      <c r="P23" s="8">
        <f t="shared" si="2"/>
        <v>780</v>
      </c>
      <c r="Q23" s="8">
        <f t="shared" si="2"/>
        <v>4204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2</v>
      </c>
      <c r="K25" s="11">
        <v>0</v>
      </c>
      <c r="L25" s="11">
        <v>0</v>
      </c>
      <c r="M25" s="12">
        <f>SUM(H25:L25)</f>
        <v>4</v>
      </c>
      <c r="N25" s="12">
        <f>G25+M25</f>
        <v>47</v>
      </c>
      <c r="O25" s="4">
        <f>B25*$C$7+C25*$C$7+D25*$D$7+E25*$E$7+F25*$F$7</f>
        <v>1720</v>
      </c>
      <c r="P25" s="4">
        <f>H25*$I$7+I25*$I$7+J25*$J$7+K25*$K$7+L25*$L$7</f>
        <v>128</v>
      </c>
      <c r="Q25" s="4">
        <f>SUM(O25:P25)</f>
        <v>1848</v>
      </c>
      <c r="R25" s="13"/>
    </row>
    <row r="26" spans="1:18" s="2" customFormat="1" ht="12.75">
      <c r="A26" s="14" t="s">
        <v>14</v>
      </c>
      <c r="B26" s="12">
        <v>75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77</v>
      </c>
      <c r="H26" s="11">
        <v>14</v>
      </c>
      <c r="I26" s="12">
        <v>6</v>
      </c>
      <c r="J26" s="12">
        <v>0</v>
      </c>
      <c r="K26" s="12">
        <v>0</v>
      </c>
      <c r="L26" s="12">
        <v>0</v>
      </c>
      <c r="M26" s="12">
        <f>SUM(H26:L26)</f>
        <v>20</v>
      </c>
      <c r="N26" s="12">
        <f>G26+M26</f>
        <v>97</v>
      </c>
      <c r="O26" s="4">
        <f>B26*$C$7+C26*$C$7+D26*$D$7+E26*$E$7+F26*$F$7</f>
        <v>3080</v>
      </c>
      <c r="P26" s="4">
        <f>H26*$I$7+I26*$I$7+J26*$J$7+K26*$K$7+L26*$L$7</f>
        <v>800</v>
      </c>
      <c r="Q26" s="4">
        <f>SUM(O26:P26)</f>
        <v>3880</v>
      </c>
      <c r="R26" s="15"/>
    </row>
    <row r="27" spans="1:18" ht="12.75">
      <c r="A27" s="10" t="s">
        <v>5</v>
      </c>
      <c r="B27" s="11">
        <v>26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36</v>
      </c>
      <c r="H27" s="11">
        <v>0</v>
      </c>
      <c r="I27" s="11">
        <v>1</v>
      </c>
      <c r="J27" s="11">
        <v>8</v>
      </c>
      <c r="K27" s="11">
        <v>0</v>
      </c>
      <c r="L27" s="11">
        <v>0</v>
      </c>
      <c r="M27" s="12">
        <v>10</v>
      </c>
      <c r="N27" s="12">
        <f>G27+M27</f>
        <v>46</v>
      </c>
      <c r="O27" s="4">
        <f>B27*$C$7+C27*$C$7+D27*$D$7+E27*$E$7+F27*$F$7</f>
        <v>1424</v>
      </c>
      <c r="P27" s="4">
        <f>H27*$I$7+I27*$I$7+J27*$J$7+K27*$K$7+L27*$L$7</f>
        <v>232</v>
      </c>
      <c r="Q27" s="4">
        <f>SUM(O27:P27)</f>
        <v>1656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15</v>
      </c>
      <c r="I28" s="8">
        <f t="shared" si="3"/>
        <v>8</v>
      </c>
      <c r="J28" s="8">
        <f t="shared" si="3"/>
        <v>10</v>
      </c>
      <c r="K28" s="8">
        <f t="shared" si="3"/>
        <v>0</v>
      </c>
      <c r="L28" s="8">
        <v>0</v>
      </c>
      <c r="M28" s="8">
        <f t="shared" si="3"/>
        <v>34</v>
      </c>
      <c r="N28" s="8">
        <f t="shared" si="3"/>
        <v>190</v>
      </c>
      <c r="O28" s="8">
        <f t="shared" si="3"/>
        <v>6224</v>
      </c>
      <c r="P28" s="8">
        <f t="shared" si="3"/>
        <v>1160</v>
      </c>
      <c r="Q28" s="8">
        <f t="shared" si="3"/>
        <v>7384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7</v>
      </c>
      <c r="I30" s="11">
        <v>1</v>
      </c>
      <c r="J30" s="11">
        <v>2</v>
      </c>
      <c r="K30" s="11">
        <v>0</v>
      </c>
      <c r="L30" s="11">
        <v>0</v>
      </c>
      <c r="M30" s="12"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26">
        <v>38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44</v>
      </c>
      <c r="H31" s="11">
        <v>8</v>
      </c>
      <c r="I31" s="11">
        <v>1</v>
      </c>
      <c r="J31" s="11">
        <v>0</v>
      </c>
      <c r="K31" s="11">
        <v>0</v>
      </c>
      <c r="L31" s="11">
        <v>0</v>
      </c>
      <c r="M31" s="12">
        <v>9</v>
      </c>
      <c r="N31" s="12">
        <f>G31+M31</f>
        <v>53</v>
      </c>
      <c r="O31" s="4">
        <f>B31*$C$7+C31*$C$7+D31*$D$7+E31*$E$7+F31*$F$7</f>
        <v>1669</v>
      </c>
      <c r="P31" s="4">
        <f>H31*$I$7+I31*$I$7+J31*$J$7+K31*$K$7+L31*$L$7</f>
        <v>360</v>
      </c>
      <c r="Q31" s="4">
        <f>SUM(O31:P31)</f>
        <v>2029</v>
      </c>
      <c r="R31" s="13"/>
    </row>
    <row r="32" spans="1:18" ht="12.75">
      <c r="A32" s="10" t="s">
        <v>9</v>
      </c>
      <c r="B32" s="26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8</v>
      </c>
      <c r="I32" s="11">
        <v>3</v>
      </c>
      <c r="J32" s="11">
        <v>4</v>
      </c>
      <c r="K32" s="11">
        <v>0</v>
      </c>
      <c r="L32" s="11">
        <v>0</v>
      </c>
      <c r="M32" s="12"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536</v>
      </c>
      <c r="Q32" s="4">
        <f>SUM(O32:P32)</f>
        <v>2776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135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23</v>
      </c>
      <c r="I33" s="8">
        <f t="shared" si="4"/>
        <v>5</v>
      </c>
      <c r="J33" s="8">
        <f t="shared" si="4"/>
        <v>6</v>
      </c>
      <c r="K33" s="8">
        <f t="shared" si="4"/>
        <v>0</v>
      </c>
      <c r="L33" s="8">
        <f t="shared" si="4"/>
        <v>0</v>
      </c>
      <c r="M33" s="8">
        <f t="shared" si="4"/>
        <v>34</v>
      </c>
      <c r="N33" s="8">
        <f t="shared" si="4"/>
        <v>180</v>
      </c>
      <c r="O33" s="8">
        <f t="shared" si="4"/>
        <v>5733</v>
      </c>
      <c r="P33" s="8">
        <f t="shared" si="4"/>
        <v>1264</v>
      </c>
      <c r="Q33" s="8">
        <f t="shared" si="4"/>
        <v>6997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>B14+B19+B23+B28+B33</f>
        <v>776</v>
      </c>
      <c r="C35" s="8">
        <f>C14+C19+C23+C28+C33</f>
        <v>115</v>
      </c>
      <c r="D35" s="8">
        <f>D14+D19+D23+D28+D33</f>
        <v>69</v>
      </c>
      <c r="E35" s="8">
        <f>E14+E19+E23+E28+E33</f>
        <v>11</v>
      </c>
      <c r="F35" s="8">
        <f>F14+F19+F23+F28+F33</f>
        <v>4</v>
      </c>
      <c r="G35" s="8">
        <f>SUM(B35:F35)</f>
        <v>975</v>
      </c>
      <c r="H35" s="8">
        <f aca="true" t="shared" si="5" ref="H35:Q35">H14+H19+H23+H28+H33</f>
        <v>77</v>
      </c>
      <c r="I35" s="8">
        <f t="shared" si="5"/>
        <v>38</v>
      </c>
      <c r="J35" s="8">
        <f t="shared" si="5"/>
        <v>109</v>
      </c>
      <c r="K35" s="8">
        <f t="shared" si="5"/>
        <v>16</v>
      </c>
      <c r="L35" s="8">
        <f t="shared" si="5"/>
        <v>8</v>
      </c>
      <c r="M35" s="22">
        <f>M14+M19+M23+M28+M33</f>
        <v>249</v>
      </c>
      <c r="N35" s="8">
        <f t="shared" si="5"/>
        <v>1224</v>
      </c>
      <c r="O35" s="8">
        <f t="shared" si="5"/>
        <v>37464</v>
      </c>
      <c r="P35" s="8">
        <f t="shared" si="5"/>
        <v>7480</v>
      </c>
      <c r="Q35" s="8">
        <f t="shared" si="5"/>
        <v>44944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objects="1" scenarios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40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27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101</v>
      </c>
      <c r="C9" s="11">
        <v>22</v>
      </c>
      <c r="D9" s="11">
        <v>8</v>
      </c>
      <c r="E9" s="11">
        <v>3</v>
      </c>
      <c r="F9" s="11">
        <v>0</v>
      </c>
      <c r="G9" s="11">
        <f>SUM(B9:F9)</f>
        <v>134</v>
      </c>
      <c r="H9" s="11">
        <v>9</v>
      </c>
      <c r="I9" s="11">
        <v>4</v>
      </c>
      <c r="J9" s="11">
        <v>9</v>
      </c>
      <c r="K9" s="11">
        <v>2</v>
      </c>
      <c r="L9" s="11">
        <v>0</v>
      </c>
      <c r="M9" s="12">
        <f>SUM(H9:L9)</f>
        <v>24</v>
      </c>
      <c r="N9" s="12">
        <f>G9+M9</f>
        <v>158</v>
      </c>
      <c r="O9" s="4">
        <f>B9*$C$7+C9*$C$7+D9*$D$7+E9*$E$7+F9*$F$7</f>
        <v>5148</v>
      </c>
      <c r="P9" s="4">
        <f>H9*$I$7+I9*$I$7+J9*$J$7+K9*$K$7+L9*$L$7</f>
        <v>760</v>
      </c>
      <c r="Q9" s="4">
        <f>SUM(O9:P9)</f>
        <v>5908</v>
      </c>
      <c r="R9" s="13"/>
    </row>
    <row r="10" spans="1:18" ht="12.75">
      <c r="A10" s="10" t="s">
        <v>3</v>
      </c>
      <c r="B10" s="11">
        <v>44</v>
      </c>
      <c r="C10" s="11">
        <v>33</v>
      </c>
      <c r="D10" s="11">
        <v>30</v>
      </c>
      <c r="E10" s="11">
        <v>7</v>
      </c>
      <c r="F10" s="11">
        <v>2</v>
      </c>
      <c r="G10" s="11">
        <f>SUM(B10:F10)</f>
        <v>116</v>
      </c>
      <c r="H10" s="11">
        <v>3</v>
      </c>
      <c r="I10" s="11">
        <v>0</v>
      </c>
      <c r="J10" s="11">
        <v>18</v>
      </c>
      <c r="K10" s="11">
        <v>2</v>
      </c>
      <c r="L10" s="11">
        <v>0</v>
      </c>
      <c r="M10" s="12">
        <f>SUM(H10:L10)</f>
        <v>23</v>
      </c>
      <c r="N10" s="12">
        <f>G10+M10</f>
        <v>139</v>
      </c>
      <c r="O10" s="4">
        <f>B10*$C$7+C10*$C$7+D10*$D$7+E10*$E$7+F10*$F$7</f>
        <v>3902</v>
      </c>
      <c r="P10" s="4">
        <f>H10*$I$7+I10*$I$7+J10*$J$7+K10*$K$7+L10*$L$7</f>
        <v>576</v>
      </c>
      <c r="Q10" s="4">
        <f>SUM(O10:P10)</f>
        <v>4478</v>
      </c>
      <c r="R10" s="13"/>
    </row>
    <row r="11" spans="1:18" ht="12.75">
      <c r="A11" s="10" t="s">
        <v>4</v>
      </c>
      <c r="B11" s="11">
        <v>70</v>
      </c>
      <c r="C11" s="11">
        <v>7</v>
      </c>
      <c r="D11" s="11">
        <v>2</v>
      </c>
      <c r="E11" s="11">
        <v>0</v>
      </c>
      <c r="F11" s="11">
        <v>1</v>
      </c>
      <c r="G11" s="11">
        <f>SUM(B11:F11)</f>
        <v>80</v>
      </c>
      <c r="H11" s="11">
        <v>4</v>
      </c>
      <c r="I11" s="11">
        <v>4</v>
      </c>
      <c r="J11" s="11">
        <v>2</v>
      </c>
      <c r="K11" s="11">
        <v>0</v>
      </c>
      <c r="L11" s="11">
        <v>0</v>
      </c>
      <c r="M11" s="12">
        <f>SUM(H11:L11)</f>
        <v>10</v>
      </c>
      <c r="N11" s="12">
        <f>G11+M11</f>
        <v>90</v>
      </c>
      <c r="O11" s="4">
        <f>B11*$C$7+C11*$C$7+D11*$D$7+E11*$E$7+F11*$F$7</f>
        <v>3137</v>
      </c>
      <c r="P11" s="4">
        <f>H11*$I$7+I11*$I$7+J11*$J$7+K11*$K$7+L11*$L$7</f>
        <v>368</v>
      </c>
      <c r="Q11" s="4">
        <f>SUM(O11:P11)</f>
        <v>3505</v>
      </c>
      <c r="R11" s="13"/>
    </row>
    <row r="12" spans="1:18" ht="12.75">
      <c r="A12" s="10" t="s">
        <v>5</v>
      </c>
      <c r="B12" s="11">
        <v>30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37</v>
      </c>
      <c r="H12" s="11">
        <v>3</v>
      </c>
      <c r="I12" s="11">
        <v>1</v>
      </c>
      <c r="J12" s="11">
        <v>9</v>
      </c>
      <c r="K12" s="11">
        <v>1</v>
      </c>
      <c r="L12" s="11">
        <v>0</v>
      </c>
      <c r="M12" s="12">
        <f>SUM(H12:L12)</f>
        <v>14</v>
      </c>
      <c r="N12" s="12">
        <f>G12+M12</f>
        <v>51</v>
      </c>
      <c r="O12" s="4">
        <f>B12*$C$7+C12*$C$7+D12*$D$7+E12*$E$7+F12*$F$7</f>
        <v>1400</v>
      </c>
      <c r="P12" s="4">
        <f>H12*$I$7+I12*$I$7+J12*$J$7+K12*$K$7+L12*$L$7</f>
        <v>388</v>
      </c>
      <c r="Q12" s="4">
        <f>SUM(O12:P12)</f>
        <v>1788</v>
      </c>
      <c r="R12" s="13"/>
    </row>
    <row r="13" spans="1:18" ht="12.75">
      <c r="A13" s="10" t="s">
        <v>6</v>
      </c>
      <c r="B13" s="11">
        <v>63</v>
      </c>
      <c r="C13" s="11">
        <v>4</v>
      </c>
      <c r="D13" s="11">
        <v>0</v>
      </c>
      <c r="E13" s="11">
        <v>0</v>
      </c>
      <c r="F13" s="11">
        <v>0</v>
      </c>
      <c r="G13" s="11">
        <f>SUM(B13:F13)</f>
        <v>67</v>
      </c>
      <c r="H13" s="11">
        <v>8</v>
      </c>
      <c r="I13" s="11">
        <v>3</v>
      </c>
      <c r="J13" s="11">
        <v>8</v>
      </c>
      <c r="K13" s="11">
        <v>0</v>
      </c>
      <c r="L13" s="11">
        <v>0</v>
      </c>
      <c r="M13" s="12">
        <f>SUM(H13:L13)</f>
        <v>19</v>
      </c>
      <c r="N13" s="12">
        <f>G13+M13</f>
        <v>86</v>
      </c>
      <c r="O13" s="4">
        <f>B13*$C$7+C13*$C$7+D13*$D$7+E13*$E$7+F13*$F$7</f>
        <v>2680</v>
      </c>
      <c r="P13" s="4">
        <f>H13*$I$7+I13*$I$7+J13*$J$7+K13*$K$7+L13*$L$7</f>
        <v>632</v>
      </c>
      <c r="Q13" s="4">
        <f>SUM(O13:P13)</f>
        <v>3312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308</v>
      </c>
      <c r="C14" s="8">
        <f t="shared" si="0"/>
        <v>68</v>
      </c>
      <c r="D14" s="8">
        <f t="shared" si="0"/>
        <v>45</v>
      </c>
      <c r="E14" s="8">
        <f t="shared" si="0"/>
        <v>10</v>
      </c>
      <c r="F14" s="8">
        <f t="shared" si="0"/>
        <v>3</v>
      </c>
      <c r="G14" s="8">
        <f t="shared" si="0"/>
        <v>434</v>
      </c>
      <c r="H14" s="8">
        <f t="shared" si="0"/>
        <v>27</v>
      </c>
      <c r="I14" s="8">
        <f t="shared" si="0"/>
        <v>12</v>
      </c>
      <c r="J14" s="8">
        <f t="shared" si="0"/>
        <v>46</v>
      </c>
      <c r="K14" s="8">
        <f t="shared" si="0"/>
        <v>5</v>
      </c>
      <c r="L14" s="8">
        <f t="shared" si="0"/>
        <v>0</v>
      </c>
      <c r="M14" s="8">
        <f>SUM(M9:M13)</f>
        <v>90</v>
      </c>
      <c r="N14" s="8">
        <f t="shared" si="0"/>
        <v>524</v>
      </c>
      <c r="O14" s="8">
        <f t="shared" si="0"/>
        <v>16267</v>
      </c>
      <c r="P14" s="8">
        <f t="shared" si="0"/>
        <v>2724</v>
      </c>
      <c r="Q14" s="8">
        <f t="shared" si="0"/>
        <v>18991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23</v>
      </c>
      <c r="C16" s="11">
        <v>16</v>
      </c>
      <c r="D16" s="11">
        <v>6</v>
      </c>
      <c r="E16" s="11">
        <v>0</v>
      </c>
      <c r="F16" s="11">
        <v>0</v>
      </c>
      <c r="G16" s="11">
        <f>SUM(B16:F16)</f>
        <v>45</v>
      </c>
      <c r="H16" s="11">
        <v>3</v>
      </c>
      <c r="I16" s="11">
        <v>2</v>
      </c>
      <c r="J16" s="11">
        <v>14</v>
      </c>
      <c r="K16" s="11">
        <v>2</v>
      </c>
      <c r="L16" s="11">
        <v>0</v>
      </c>
      <c r="M16" s="12">
        <f>SUM(H16:L16)</f>
        <v>21</v>
      </c>
      <c r="N16" s="12">
        <f>G16+M16</f>
        <v>66</v>
      </c>
      <c r="O16" s="4">
        <f>B16*$C$7+C16*$C$7+D16*$D$7+E16*$E$7+F16*$F$7</f>
        <v>1704</v>
      </c>
      <c r="P16" s="4">
        <f>H16*$I$7+I16*$I$7+J16*$J$7+K16*$K$7+L16*$L$7</f>
        <v>560</v>
      </c>
      <c r="Q16" s="4">
        <f>SUM(O16:P16)</f>
        <v>2264</v>
      </c>
      <c r="R16" s="13"/>
    </row>
    <row r="17" spans="1:18" ht="12.75">
      <c r="A17" s="10" t="s">
        <v>8</v>
      </c>
      <c r="B17" s="11">
        <v>52</v>
      </c>
      <c r="C17" s="11">
        <v>4</v>
      </c>
      <c r="D17" s="11">
        <v>0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2</v>
      </c>
      <c r="J17" s="19">
        <v>11</v>
      </c>
      <c r="K17" s="11">
        <v>0</v>
      </c>
      <c r="L17" s="11">
        <v>0</v>
      </c>
      <c r="M17" s="20">
        <f>SUM(H17:L17)</f>
        <v>16</v>
      </c>
      <c r="N17" s="12">
        <f>G17+M17</f>
        <v>72</v>
      </c>
      <c r="O17" s="4">
        <f>B17*$C$7+C17*$C$7+D17*$D$7+E17*$E$7+F17*$F$7</f>
        <v>2240</v>
      </c>
      <c r="P17" s="4">
        <f>H17*$I$7+I17*$I$7+J17*$J$7+K17*$K$7+L17*$L$7</f>
        <v>464</v>
      </c>
      <c r="Q17" s="4">
        <f>SUM(O17:P17)</f>
        <v>2704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2</v>
      </c>
      <c r="I18" s="11">
        <v>3</v>
      </c>
      <c r="J18" s="11">
        <v>3</v>
      </c>
      <c r="K18" s="11">
        <v>2</v>
      </c>
      <c r="L18" s="11">
        <v>9</v>
      </c>
      <c r="M18" s="12">
        <f>SUM(H18:L18)</f>
        <v>19</v>
      </c>
      <c r="N18" s="12">
        <f>G18+M18</f>
        <v>70</v>
      </c>
      <c r="O18" s="4">
        <f>B18*$C$7+C18*$C$7+D18*$D$7+E18*$E$7+F18*$F$7</f>
        <v>1848</v>
      </c>
      <c r="P18" s="4">
        <f>H18*$I$7+I18*$I$7+J18*$J$7+K18*$K$7+L18*$L$7</f>
        <v>377</v>
      </c>
      <c r="Q18" s="4">
        <f>SUM(O18:P18)</f>
        <v>2225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109</v>
      </c>
      <c r="C19" s="8">
        <f t="shared" si="1"/>
        <v>25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152</v>
      </c>
      <c r="H19" s="8">
        <f t="shared" si="1"/>
        <v>8</v>
      </c>
      <c r="I19" s="8">
        <f t="shared" si="1"/>
        <v>7</v>
      </c>
      <c r="J19" s="8">
        <f t="shared" si="1"/>
        <v>28</v>
      </c>
      <c r="K19" s="8">
        <f t="shared" si="1"/>
        <v>4</v>
      </c>
      <c r="L19" s="8">
        <f t="shared" si="1"/>
        <v>9</v>
      </c>
      <c r="M19" s="21">
        <f t="shared" si="1"/>
        <v>56</v>
      </c>
      <c r="N19" s="8">
        <f t="shared" si="1"/>
        <v>208</v>
      </c>
      <c r="O19" s="8">
        <f t="shared" si="1"/>
        <v>5792</v>
      </c>
      <c r="P19" s="8">
        <f t="shared" si="1"/>
        <v>1401</v>
      </c>
      <c r="Q19" s="8">
        <f t="shared" si="1"/>
        <v>7193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44</v>
      </c>
      <c r="H21" s="11">
        <v>2</v>
      </c>
      <c r="I21" s="11">
        <v>3</v>
      </c>
      <c r="J21" s="11">
        <v>6</v>
      </c>
      <c r="K21" s="11">
        <v>1</v>
      </c>
      <c r="L21" s="11">
        <v>0</v>
      </c>
      <c r="M21" s="12">
        <f>SUM(H21:L21)</f>
        <v>12</v>
      </c>
      <c r="N21" s="12">
        <f>G21+M21</f>
        <v>56</v>
      </c>
      <c r="O21" s="4">
        <f>B21*$C$7+C21*$C$7+D21*$D$7+E21*$E$7+F21*$F$7</f>
        <v>1760</v>
      </c>
      <c r="P21" s="4">
        <f>H21*$I$7+I21*$I$7+J21*$J$7+K21*$K$7+L21*$L$7</f>
        <v>356</v>
      </c>
      <c r="Q21" s="4">
        <f>SUM(O21:P21)</f>
        <v>2116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3</v>
      </c>
      <c r="I22" s="11">
        <v>1</v>
      </c>
      <c r="J22" s="11">
        <v>10</v>
      </c>
      <c r="K22" s="11">
        <v>3</v>
      </c>
      <c r="L22" s="11">
        <v>0</v>
      </c>
      <c r="M22" s="12">
        <f>SUM(H22:L22)</f>
        <v>17</v>
      </c>
      <c r="N22" s="12">
        <f>G22+M22</f>
        <v>58</v>
      </c>
      <c r="O22" s="4">
        <f>B22*$C$7+C22*$C$7+D22*$D$7+E22*$E$7+F22*$F$7</f>
        <v>1624</v>
      </c>
      <c r="P22" s="4">
        <f>H22*$I$7+I22*$I$7+J22*$J$7+K22*$K$7+L22*$L$7</f>
        <v>436</v>
      </c>
      <c r="Q22" s="4">
        <f>SUM(O22:P22)</f>
        <v>2060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85</v>
      </c>
      <c r="H23" s="8">
        <f t="shared" si="2"/>
        <v>5</v>
      </c>
      <c r="I23" s="8">
        <f t="shared" si="2"/>
        <v>4</v>
      </c>
      <c r="J23" s="8">
        <f t="shared" si="2"/>
        <v>16</v>
      </c>
      <c r="K23" s="8">
        <f t="shared" si="2"/>
        <v>4</v>
      </c>
      <c r="L23" s="8">
        <f t="shared" si="2"/>
        <v>0</v>
      </c>
      <c r="M23" s="8">
        <f t="shared" si="2"/>
        <v>29</v>
      </c>
      <c r="N23" s="8">
        <f t="shared" si="2"/>
        <v>114</v>
      </c>
      <c r="O23" s="8">
        <f t="shared" si="2"/>
        <v>3384</v>
      </c>
      <c r="P23" s="8">
        <f t="shared" si="2"/>
        <v>792</v>
      </c>
      <c r="Q23" s="8">
        <f t="shared" si="2"/>
        <v>4176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2</v>
      </c>
      <c r="K25" s="11">
        <v>0</v>
      </c>
      <c r="L25" s="11">
        <v>0</v>
      </c>
      <c r="M25" s="12">
        <f>SUM(H25:L25)</f>
        <v>4</v>
      </c>
      <c r="N25" s="12">
        <f>G25+M25</f>
        <v>47</v>
      </c>
      <c r="O25" s="4">
        <f>B25*$C$7+C25*$C$7+D25*$D$7+E25*$E$7+F25*$F$7</f>
        <v>1720</v>
      </c>
      <c r="P25" s="4">
        <f>H25*$I$7+I25*$I$7+J25*$J$7+K25*$K$7+L25*$L$7</f>
        <v>128</v>
      </c>
      <c r="Q25" s="4">
        <f>SUM(O25:P25)</f>
        <v>1848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15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20</v>
      </c>
      <c r="N26" s="12">
        <f>G26+M26</f>
        <v>98</v>
      </c>
      <c r="O26" s="4">
        <f>B26*$C$7+C26*$C$7+D26*$D$7+E26*$E$7+F26*$F$7</f>
        <v>3120</v>
      </c>
      <c r="P26" s="4">
        <f>H26*$I$7+I26*$I$7+J26*$J$7+K26*$K$7+L26*$L$7</f>
        <v>800</v>
      </c>
      <c r="Q26" s="4">
        <f>SUM(O26:P26)</f>
        <v>3920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1</v>
      </c>
      <c r="I27" s="11">
        <v>1</v>
      </c>
      <c r="J27" s="11">
        <v>7</v>
      </c>
      <c r="K27" s="11">
        <v>0</v>
      </c>
      <c r="L27" s="11">
        <v>0</v>
      </c>
      <c r="M27" s="12">
        <f>SUM(H27:L27)</f>
        <v>9</v>
      </c>
      <c r="N27" s="12">
        <f>G27+M27</f>
        <v>44</v>
      </c>
      <c r="O27" s="4">
        <f>B27*$C$7+C27*$C$7+D27*$D$7+E27*$E$7+F27*$F$7</f>
        <v>1384</v>
      </c>
      <c r="P27" s="4">
        <f>H27*$I$7+I27*$I$7+J27*$J$7+K27*$K$7+L27*$L$7</f>
        <v>248</v>
      </c>
      <c r="Q27" s="4">
        <f>SUM(O27:P27)</f>
        <v>1632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17</v>
      </c>
      <c r="I28" s="8">
        <f t="shared" si="3"/>
        <v>7</v>
      </c>
      <c r="J28" s="8">
        <f t="shared" si="3"/>
        <v>9</v>
      </c>
      <c r="K28" s="8">
        <f t="shared" si="3"/>
        <v>0</v>
      </c>
      <c r="L28" s="8">
        <f>SUM(L25:L27)</f>
        <v>0</v>
      </c>
      <c r="M28" s="8">
        <f>SUM(M27,M26,M25)</f>
        <v>33</v>
      </c>
      <c r="N28" s="8">
        <f t="shared" si="3"/>
        <v>189</v>
      </c>
      <c r="O28" s="8">
        <f t="shared" si="3"/>
        <v>6224</v>
      </c>
      <c r="P28" s="8">
        <f t="shared" si="3"/>
        <v>1176</v>
      </c>
      <c r="Q28" s="8">
        <f t="shared" si="3"/>
        <v>7400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7</v>
      </c>
      <c r="I30" s="11">
        <v>1</v>
      </c>
      <c r="J30" s="11">
        <v>2</v>
      </c>
      <c r="K30" s="11">
        <v>0</v>
      </c>
      <c r="L30" s="11">
        <v>0</v>
      </c>
      <c r="M30" s="12">
        <f>SUM(H30:L30)</f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26">
        <v>38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44</v>
      </c>
      <c r="H31" s="11">
        <v>8</v>
      </c>
      <c r="I31" s="11">
        <v>1</v>
      </c>
      <c r="J31" s="11">
        <v>0</v>
      </c>
      <c r="K31" s="11">
        <v>0</v>
      </c>
      <c r="L31" s="11">
        <v>0</v>
      </c>
      <c r="M31" s="12">
        <f>SUM(H31:L31)</f>
        <v>9</v>
      </c>
      <c r="N31" s="12">
        <f>G31+M31</f>
        <v>53</v>
      </c>
      <c r="O31" s="4">
        <f>B31*$C$7+C31*$C$7+D31*$D$7+E31*$E$7+F31*$F$7</f>
        <v>1669</v>
      </c>
      <c r="P31" s="4">
        <f>H31*$I$7+I31*$I$7+J31*$J$7+K31*$K$7+L31*$L$7</f>
        <v>360</v>
      </c>
      <c r="Q31" s="4">
        <f>SUM(O31:P31)</f>
        <v>2029</v>
      </c>
      <c r="R31" s="13"/>
    </row>
    <row r="32" spans="1:18" ht="12.75">
      <c r="A32" s="10" t="s">
        <v>9</v>
      </c>
      <c r="B32" s="26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7</v>
      </c>
      <c r="I32" s="11">
        <v>3</v>
      </c>
      <c r="J32" s="11">
        <v>5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520</v>
      </c>
      <c r="Q32" s="4">
        <f>SUM(O32:P32)</f>
        <v>2760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135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22</v>
      </c>
      <c r="I33" s="8">
        <f t="shared" si="4"/>
        <v>5</v>
      </c>
      <c r="J33" s="8">
        <f t="shared" si="4"/>
        <v>7</v>
      </c>
      <c r="K33" s="8">
        <f t="shared" si="4"/>
        <v>0</v>
      </c>
      <c r="L33" s="8">
        <f t="shared" si="4"/>
        <v>0</v>
      </c>
      <c r="M33" s="8">
        <f t="shared" si="4"/>
        <v>34</v>
      </c>
      <c r="N33" s="8">
        <f t="shared" si="4"/>
        <v>180</v>
      </c>
      <c r="O33" s="8">
        <f t="shared" si="4"/>
        <v>5733</v>
      </c>
      <c r="P33" s="8">
        <f t="shared" si="4"/>
        <v>1248</v>
      </c>
      <c r="Q33" s="8">
        <f t="shared" si="4"/>
        <v>6981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773</v>
      </c>
      <c r="C35" s="8">
        <f t="shared" si="5"/>
        <v>117</v>
      </c>
      <c r="D35" s="8">
        <f t="shared" si="5"/>
        <v>68</v>
      </c>
      <c r="E35" s="8">
        <f t="shared" si="5"/>
        <v>11</v>
      </c>
      <c r="F35" s="8">
        <f t="shared" si="5"/>
        <v>4</v>
      </c>
      <c r="G35" s="8">
        <f t="shared" si="5"/>
        <v>973</v>
      </c>
      <c r="H35" s="8">
        <f t="shared" si="5"/>
        <v>79</v>
      </c>
      <c r="I35" s="8">
        <f t="shared" si="5"/>
        <v>35</v>
      </c>
      <c r="J35" s="8">
        <f t="shared" si="5"/>
        <v>106</v>
      </c>
      <c r="K35" s="8">
        <f t="shared" si="5"/>
        <v>13</v>
      </c>
      <c r="L35" s="8">
        <f t="shared" si="5"/>
        <v>9</v>
      </c>
      <c r="M35" s="22">
        <f t="shared" si="5"/>
        <v>242</v>
      </c>
      <c r="N35" s="8">
        <f t="shared" si="5"/>
        <v>1215</v>
      </c>
      <c r="O35" s="8">
        <f t="shared" si="5"/>
        <v>37400</v>
      </c>
      <c r="P35" s="8">
        <f t="shared" si="5"/>
        <v>7341</v>
      </c>
      <c r="Q35" s="8">
        <f t="shared" si="5"/>
        <v>44741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objects="1" scenarios="1" selectLockedCells="1" selectUnlockedCells="1"/>
  <mergeCells count="18"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  <mergeCell ref="A29:Q29"/>
    <mergeCell ref="A34:Q34"/>
    <mergeCell ref="P6:P7"/>
    <mergeCell ref="Q6:Q7"/>
    <mergeCell ref="A8:Q8"/>
    <mergeCell ref="A15:Q15"/>
    <mergeCell ref="A20:Q20"/>
    <mergeCell ref="A24:Q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41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28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101</v>
      </c>
      <c r="C9" s="11">
        <v>22</v>
      </c>
      <c r="D9" s="11">
        <v>8</v>
      </c>
      <c r="E9" s="11">
        <v>3</v>
      </c>
      <c r="F9" s="11">
        <v>0</v>
      </c>
      <c r="G9" s="11">
        <f>SUM(B9:F9)</f>
        <v>134</v>
      </c>
      <c r="H9" s="11">
        <v>8</v>
      </c>
      <c r="I9" s="11">
        <v>5</v>
      </c>
      <c r="J9" s="11">
        <v>12</v>
      </c>
      <c r="K9" s="11">
        <v>1</v>
      </c>
      <c r="L9" s="11">
        <v>0</v>
      </c>
      <c r="M9" s="12">
        <f>SUM(H9:L9)</f>
        <v>26</v>
      </c>
      <c r="N9" s="12">
        <f>G9+M9</f>
        <v>160</v>
      </c>
      <c r="O9" s="4">
        <f>B9*$C$7+C9*$C$7+D9*$D$7+E9*$E$7+F9*$F$7</f>
        <v>5148</v>
      </c>
      <c r="P9" s="4">
        <f>H9*$I$7+I9*$I$7+J9*$J$7+K9*$K$7+L9*$L$7</f>
        <v>820</v>
      </c>
      <c r="Q9" s="4">
        <f>SUM(O9:P9)</f>
        <v>5968</v>
      </c>
      <c r="R9" s="13"/>
    </row>
    <row r="10" spans="1:18" ht="12.75">
      <c r="A10" s="10" t="s">
        <v>3</v>
      </c>
      <c r="B10" s="11">
        <v>44</v>
      </c>
      <c r="C10" s="11">
        <v>32</v>
      </c>
      <c r="D10" s="11">
        <v>30</v>
      </c>
      <c r="E10" s="11">
        <v>7</v>
      </c>
      <c r="F10" s="11">
        <v>2</v>
      </c>
      <c r="G10" s="11">
        <f>SUM(B10:F10)</f>
        <v>115</v>
      </c>
      <c r="H10" s="11">
        <v>3</v>
      </c>
      <c r="I10" s="11">
        <v>1</v>
      </c>
      <c r="J10" s="11">
        <v>18</v>
      </c>
      <c r="K10" s="11">
        <v>2</v>
      </c>
      <c r="L10" s="11">
        <v>0</v>
      </c>
      <c r="M10" s="12">
        <f>SUM(H10:L10)</f>
        <v>24</v>
      </c>
      <c r="N10" s="12">
        <f>G10+M10</f>
        <v>139</v>
      </c>
      <c r="O10" s="4">
        <f>B10*$C$7+C10*$C$7+D10*$D$7+E10*$E$7+F10*$F$7</f>
        <v>3862</v>
      </c>
      <c r="P10" s="4">
        <f>H10*$I$7+I10*$I$7+J10*$J$7+K10*$K$7+L10*$L$7</f>
        <v>616</v>
      </c>
      <c r="Q10" s="4">
        <f>SUM(O10:P10)</f>
        <v>4478</v>
      </c>
      <c r="R10" s="13"/>
    </row>
    <row r="11" spans="1:18" ht="12.75">
      <c r="A11" s="10" t="s">
        <v>4</v>
      </c>
      <c r="B11" s="11">
        <v>69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80</v>
      </c>
      <c r="H11" s="11">
        <v>4</v>
      </c>
      <c r="I11" s="11">
        <v>0</v>
      </c>
      <c r="J11" s="11">
        <v>5</v>
      </c>
      <c r="K11" s="11">
        <v>1</v>
      </c>
      <c r="L11" s="11">
        <v>0</v>
      </c>
      <c r="M11" s="12">
        <f>SUM(H11:L11)</f>
        <v>10</v>
      </c>
      <c r="N11" s="12">
        <f>G11+M11</f>
        <v>90</v>
      </c>
      <c r="O11" s="4">
        <f>B11*$C$7+C11*$C$7+D11*$D$7+E11*$E$7+F11*$F$7</f>
        <v>3137</v>
      </c>
      <c r="P11" s="4">
        <f>H11*$I$7+I11*$I$7+J11*$J$7+K11*$K$7+L11*$L$7</f>
        <v>292</v>
      </c>
      <c r="Q11" s="4">
        <f>SUM(O11:P11)</f>
        <v>3429</v>
      </c>
      <c r="R11" s="13"/>
    </row>
    <row r="12" spans="1:18" ht="12.75">
      <c r="A12" s="10" t="s">
        <v>5</v>
      </c>
      <c r="B12" s="11">
        <v>30</v>
      </c>
      <c r="C12" s="11">
        <v>2</v>
      </c>
      <c r="D12" s="11">
        <v>5</v>
      </c>
      <c r="E12" s="11">
        <v>0</v>
      </c>
      <c r="F12" s="11">
        <v>0</v>
      </c>
      <c r="G12" s="11">
        <f>SUM(B12:F12)</f>
        <v>37</v>
      </c>
      <c r="H12" s="11">
        <v>3</v>
      </c>
      <c r="I12" s="11">
        <v>1</v>
      </c>
      <c r="J12" s="11">
        <v>9</v>
      </c>
      <c r="K12" s="11">
        <v>1</v>
      </c>
      <c r="L12" s="11">
        <v>0</v>
      </c>
      <c r="M12" s="12">
        <f>SUM(H12:L12)</f>
        <v>14</v>
      </c>
      <c r="N12" s="12">
        <f>G12+M12</f>
        <v>51</v>
      </c>
      <c r="O12" s="4">
        <f>B12*$C$7+C12*$C$7+D12*$D$7+E12*$E$7+F12*$F$7</f>
        <v>1400</v>
      </c>
      <c r="P12" s="4">
        <f>H12*$I$7+I12*$I$7+J12*$J$7+K12*$K$7+L12*$L$7</f>
        <v>388</v>
      </c>
      <c r="Q12" s="4">
        <f>SUM(O12:P12)</f>
        <v>1788</v>
      </c>
      <c r="R12" s="13"/>
    </row>
    <row r="13" spans="1:18" ht="12.75">
      <c r="A13" s="10" t="s">
        <v>6</v>
      </c>
      <c r="B13" s="11">
        <v>63</v>
      </c>
      <c r="C13" s="11">
        <v>4</v>
      </c>
      <c r="D13" s="11">
        <v>0</v>
      </c>
      <c r="E13" s="11">
        <v>0</v>
      </c>
      <c r="F13" s="11">
        <v>0</v>
      </c>
      <c r="G13" s="11">
        <f>SUM(B13:F13)</f>
        <v>67</v>
      </c>
      <c r="H13" s="11">
        <v>8</v>
      </c>
      <c r="I13" s="11">
        <v>8</v>
      </c>
      <c r="J13" s="11">
        <v>8</v>
      </c>
      <c r="K13" s="11">
        <v>0</v>
      </c>
      <c r="L13" s="11">
        <v>0</v>
      </c>
      <c r="M13" s="12">
        <f>SUM(H13:L13)</f>
        <v>24</v>
      </c>
      <c r="N13" s="12">
        <f>G13+M13</f>
        <v>91</v>
      </c>
      <c r="O13" s="4">
        <f>B13*$C$7+C13*$C$7+D13*$D$7+E13*$E$7+F13*$F$7</f>
        <v>2680</v>
      </c>
      <c r="P13" s="4">
        <f>H13*$I$7+I13*$I$7+J13*$J$7+K13*$K$7+L13*$L$7</f>
        <v>832</v>
      </c>
      <c r="Q13" s="4">
        <f>SUM(O13:P13)</f>
        <v>3512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307</v>
      </c>
      <c r="C14" s="8">
        <f t="shared" si="0"/>
        <v>68</v>
      </c>
      <c r="D14" s="8">
        <f t="shared" si="0"/>
        <v>45</v>
      </c>
      <c r="E14" s="8">
        <f t="shared" si="0"/>
        <v>10</v>
      </c>
      <c r="F14" s="8">
        <f t="shared" si="0"/>
        <v>3</v>
      </c>
      <c r="G14" s="8">
        <f t="shared" si="0"/>
        <v>433</v>
      </c>
      <c r="H14" s="8">
        <f t="shared" si="0"/>
        <v>26</v>
      </c>
      <c r="I14" s="8">
        <f t="shared" si="0"/>
        <v>15</v>
      </c>
      <c r="J14" s="8">
        <f t="shared" si="0"/>
        <v>52</v>
      </c>
      <c r="K14" s="8">
        <f t="shared" si="0"/>
        <v>5</v>
      </c>
      <c r="L14" s="8">
        <f t="shared" si="0"/>
        <v>0</v>
      </c>
      <c r="M14" s="8">
        <f>SUM(M9:M13)</f>
        <v>98</v>
      </c>
      <c r="N14" s="8">
        <f t="shared" si="0"/>
        <v>531</v>
      </c>
      <c r="O14" s="8">
        <f t="shared" si="0"/>
        <v>16227</v>
      </c>
      <c r="P14" s="8">
        <f t="shared" si="0"/>
        <v>2948</v>
      </c>
      <c r="Q14" s="8">
        <f t="shared" si="0"/>
        <v>19175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23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44</v>
      </c>
      <c r="H16" s="11">
        <v>4</v>
      </c>
      <c r="I16" s="11">
        <v>1</v>
      </c>
      <c r="J16" s="11">
        <v>14</v>
      </c>
      <c r="K16" s="11">
        <v>2</v>
      </c>
      <c r="L16" s="11">
        <v>0</v>
      </c>
      <c r="M16" s="12">
        <f>SUM(H16:L16)</f>
        <v>21</v>
      </c>
      <c r="N16" s="12">
        <f>G16+M16</f>
        <v>65</v>
      </c>
      <c r="O16" s="4">
        <f>B16*$C$7+C16*$C$7+D16*$D$7+E16*$E$7+F16*$F$7</f>
        <v>1664</v>
      </c>
      <c r="P16" s="4">
        <f>H16*$I$7+I16*$I$7+J16*$J$7+K16*$K$7+L16*$L$7</f>
        <v>560</v>
      </c>
      <c r="Q16" s="4">
        <f>SUM(O16:P16)</f>
        <v>2224</v>
      </c>
      <c r="R16" s="13"/>
    </row>
    <row r="17" spans="1:18" ht="12.75">
      <c r="A17" s="10" t="s">
        <v>8</v>
      </c>
      <c r="B17" s="11">
        <v>52</v>
      </c>
      <c r="C17" s="11">
        <v>4</v>
      </c>
      <c r="D17" s="11">
        <v>0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2</v>
      </c>
      <c r="J17" s="19">
        <v>9</v>
      </c>
      <c r="K17" s="11">
        <v>0</v>
      </c>
      <c r="L17" s="11">
        <v>0</v>
      </c>
      <c r="M17" s="20">
        <f>SUM(H17:L17)</f>
        <v>14</v>
      </c>
      <c r="N17" s="12">
        <f>G17+M17</f>
        <v>70</v>
      </c>
      <c r="O17" s="4">
        <f>B17*$C$7+C17*$C$7+D17*$D$7+E17*$E$7+F17*$F$7</f>
        <v>2240</v>
      </c>
      <c r="P17" s="4">
        <f>H17*$I$7+I17*$I$7+J17*$J$7+K17*$K$7+L17*$L$7</f>
        <v>416</v>
      </c>
      <c r="Q17" s="4">
        <f>SUM(O17:P17)</f>
        <v>2656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2</v>
      </c>
      <c r="I18" s="11">
        <v>3</v>
      </c>
      <c r="J18" s="11">
        <v>3</v>
      </c>
      <c r="K18" s="11">
        <v>2</v>
      </c>
      <c r="L18" s="11">
        <v>9</v>
      </c>
      <c r="M18" s="12">
        <f>SUM(H18:L18)</f>
        <v>19</v>
      </c>
      <c r="N18" s="12">
        <f>G18+M18</f>
        <v>70</v>
      </c>
      <c r="O18" s="4">
        <f>B18*$C$7+C18*$C$7+D18*$D$7+E18*$E$7+F18*$F$7</f>
        <v>1848</v>
      </c>
      <c r="P18" s="4">
        <f>H18*$I$7+I18*$I$7+J18*$J$7+K18*$K$7+L18*$L$7</f>
        <v>377</v>
      </c>
      <c r="Q18" s="4">
        <f>SUM(O18:P18)</f>
        <v>2225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109</v>
      </c>
      <c r="C19" s="8">
        <f t="shared" si="1"/>
        <v>24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151</v>
      </c>
      <c r="H19" s="8">
        <f t="shared" si="1"/>
        <v>9</v>
      </c>
      <c r="I19" s="8">
        <f t="shared" si="1"/>
        <v>6</v>
      </c>
      <c r="J19" s="8">
        <f t="shared" si="1"/>
        <v>26</v>
      </c>
      <c r="K19" s="8">
        <f t="shared" si="1"/>
        <v>4</v>
      </c>
      <c r="L19" s="8">
        <f t="shared" si="1"/>
        <v>9</v>
      </c>
      <c r="M19" s="22">
        <f t="shared" si="1"/>
        <v>54</v>
      </c>
      <c r="N19" s="8">
        <f t="shared" si="1"/>
        <v>205</v>
      </c>
      <c r="O19" s="8">
        <f t="shared" si="1"/>
        <v>5752</v>
      </c>
      <c r="P19" s="8">
        <f t="shared" si="1"/>
        <v>1353</v>
      </c>
      <c r="Q19" s="8">
        <f t="shared" si="1"/>
        <v>7105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44</v>
      </c>
      <c r="H21" s="11">
        <v>2</v>
      </c>
      <c r="I21" s="11">
        <v>3</v>
      </c>
      <c r="J21" s="11">
        <v>5</v>
      </c>
      <c r="K21" s="11">
        <v>0</v>
      </c>
      <c r="L21" s="11">
        <v>0</v>
      </c>
      <c r="M21" s="12">
        <f>SUM(H21:L21)</f>
        <v>10</v>
      </c>
      <c r="N21" s="12">
        <f>G21+M21</f>
        <v>54</v>
      </c>
      <c r="O21" s="4">
        <f>B21*$C$7+C21*$C$7+D21*$D$7+E21*$E$7+F21*$F$7</f>
        <v>1760</v>
      </c>
      <c r="P21" s="4">
        <f>H21*$I$7+I21*$I$7+J21*$J$7+K21*$K$7+L21*$L$7</f>
        <v>320</v>
      </c>
      <c r="Q21" s="4">
        <f>SUM(O21:P21)</f>
        <v>2080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3</v>
      </c>
      <c r="I22" s="11">
        <v>1</v>
      </c>
      <c r="J22" s="11">
        <v>9</v>
      </c>
      <c r="K22" s="11">
        <v>3</v>
      </c>
      <c r="L22" s="11">
        <v>0</v>
      </c>
      <c r="M22" s="12">
        <f>SUM(H22:L22)</f>
        <v>16</v>
      </c>
      <c r="N22" s="12">
        <f>G22+M22</f>
        <v>57</v>
      </c>
      <c r="O22" s="4">
        <f>B22*$C$7+C22*$C$7+D22*$D$7+E22*$E$7+F22*$F$7</f>
        <v>1624</v>
      </c>
      <c r="P22" s="4">
        <f>H22*$I$7+I22*$I$7+J22*$J$7+K22*$K$7+L22*$L$7</f>
        <v>412</v>
      </c>
      <c r="Q22" s="4">
        <f>SUM(O22:P22)</f>
        <v>2036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85</v>
      </c>
      <c r="H23" s="8">
        <f t="shared" si="2"/>
        <v>5</v>
      </c>
      <c r="I23" s="8">
        <f t="shared" si="2"/>
        <v>4</v>
      </c>
      <c r="J23" s="8">
        <f t="shared" si="2"/>
        <v>14</v>
      </c>
      <c r="K23" s="8">
        <f t="shared" si="2"/>
        <v>3</v>
      </c>
      <c r="L23" s="8">
        <f t="shared" si="2"/>
        <v>0</v>
      </c>
      <c r="M23" s="8">
        <f t="shared" si="2"/>
        <v>26</v>
      </c>
      <c r="N23" s="8">
        <f t="shared" si="2"/>
        <v>111</v>
      </c>
      <c r="O23" s="8">
        <f t="shared" si="2"/>
        <v>3384</v>
      </c>
      <c r="P23" s="8">
        <f t="shared" si="2"/>
        <v>732</v>
      </c>
      <c r="Q23" s="8">
        <f t="shared" si="2"/>
        <v>4116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0</v>
      </c>
      <c r="J25" s="11">
        <v>2</v>
      </c>
      <c r="K25" s="11">
        <v>0</v>
      </c>
      <c r="L25" s="11">
        <v>0</v>
      </c>
      <c r="M25" s="12">
        <f>SUM(H25:L25)</f>
        <v>3</v>
      </c>
      <c r="N25" s="12">
        <f>G25+M25</f>
        <v>46</v>
      </c>
      <c r="O25" s="4">
        <f>B25*$C$7+C25*$C$7+D25*$D$7+E25*$E$7+F25*$F$7</f>
        <v>1720</v>
      </c>
      <c r="P25" s="4">
        <f>H25*$I$7+I25*$I$7+J25*$J$7+K25*$K$7+L25*$L$7</f>
        <v>88</v>
      </c>
      <c r="Q25" s="4">
        <f>SUM(O25:P25)</f>
        <v>1808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15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20</v>
      </c>
      <c r="N26" s="12">
        <f>G26+M26</f>
        <v>98</v>
      </c>
      <c r="O26" s="4">
        <f>B26*$C$7+C26*$C$7+D26*$D$7+E26*$E$7+F26*$F$7</f>
        <v>3120</v>
      </c>
      <c r="P26" s="4">
        <f>H26*$I$7+I26*$I$7+J26*$J$7+K26*$K$7+L26*$L$7</f>
        <v>800</v>
      </c>
      <c r="Q26" s="4">
        <f>SUM(O26:P26)</f>
        <v>3920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0</v>
      </c>
      <c r="I27" s="11">
        <v>1</v>
      </c>
      <c r="J27" s="11">
        <v>7</v>
      </c>
      <c r="K27" s="11">
        <v>0</v>
      </c>
      <c r="L27" s="11">
        <v>1</v>
      </c>
      <c r="M27" s="12">
        <f>SUM(L27,K27,J27,I27,H27)</f>
        <v>9</v>
      </c>
      <c r="N27" s="12">
        <f>G27+M27</f>
        <v>44</v>
      </c>
      <c r="O27" s="4">
        <f>B27*$C$7+C27*$C$7+D27*$D$7+E27*$E$7+F27*$F$7</f>
        <v>1384</v>
      </c>
      <c r="P27" s="4">
        <f>H27*$I$7+I27*$I$7+J27*$J$7+K27*$K$7+L27*$L$7</f>
        <v>217</v>
      </c>
      <c r="Q27" s="4">
        <f>SUM(O27:P27)</f>
        <v>1601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16</v>
      </c>
      <c r="I28" s="8">
        <f t="shared" si="3"/>
        <v>6</v>
      </c>
      <c r="J28" s="8">
        <f t="shared" si="3"/>
        <v>9</v>
      </c>
      <c r="K28" s="8">
        <f t="shared" si="3"/>
        <v>0</v>
      </c>
      <c r="L28" s="8">
        <f>SUM(L25:L27)</f>
        <v>1</v>
      </c>
      <c r="M28" s="8">
        <f>SUM(M27,M26,M25)</f>
        <v>32</v>
      </c>
      <c r="N28" s="8">
        <f t="shared" si="3"/>
        <v>188</v>
      </c>
      <c r="O28" s="8">
        <f t="shared" si="3"/>
        <v>6224</v>
      </c>
      <c r="P28" s="8">
        <f t="shared" si="3"/>
        <v>1105</v>
      </c>
      <c r="Q28" s="8">
        <f t="shared" si="3"/>
        <v>7329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7</v>
      </c>
      <c r="I30" s="11">
        <v>1</v>
      </c>
      <c r="J30" s="11">
        <v>2</v>
      </c>
      <c r="K30" s="11">
        <v>0</v>
      </c>
      <c r="L30" s="11">
        <v>0</v>
      </c>
      <c r="M30" s="12">
        <f>SUM(H30:L30)</f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26">
        <v>38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44</v>
      </c>
      <c r="H31" s="11">
        <v>9</v>
      </c>
      <c r="I31" s="11">
        <v>0</v>
      </c>
      <c r="J31" s="11">
        <v>0</v>
      </c>
      <c r="K31" s="11">
        <v>0</v>
      </c>
      <c r="L31" s="11">
        <v>0</v>
      </c>
      <c r="M31" s="12">
        <f>SUM(H31:L31)</f>
        <v>9</v>
      </c>
      <c r="N31" s="12">
        <f>G31+M31</f>
        <v>53</v>
      </c>
      <c r="O31" s="4">
        <f>B31*$C$7+C31*$C$7+D31*$D$7+E31*$E$7+F31*$F$7</f>
        <v>1669</v>
      </c>
      <c r="P31" s="4">
        <f>H31*$I$7+I31*$I$7+J31*$J$7+K31*$K$7+L31*$L$7</f>
        <v>360</v>
      </c>
      <c r="Q31" s="4">
        <f>SUM(O31:P31)</f>
        <v>2029</v>
      </c>
      <c r="R31" s="13"/>
    </row>
    <row r="32" spans="1:18" ht="12.75">
      <c r="A32" s="10" t="s">
        <v>9</v>
      </c>
      <c r="B32" s="26">
        <v>54</v>
      </c>
      <c r="C32" s="11">
        <v>2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7</v>
      </c>
      <c r="I32" s="11">
        <v>3</v>
      </c>
      <c r="J32" s="11">
        <v>5</v>
      </c>
      <c r="K32" s="11">
        <v>0</v>
      </c>
      <c r="L32" s="11">
        <v>0</v>
      </c>
      <c r="M32" s="12">
        <f>SUM(H32:L32)</f>
        <v>15</v>
      </c>
      <c r="N32" s="12">
        <f>G32+M32</f>
        <v>71</v>
      </c>
      <c r="O32" s="4">
        <f>B32*$C$7+C32*$C$7+D32*$D$7+E32*$E$7+F32*$F$7</f>
        <v>2240</v>
      </c>
      <c r="P32" s="4">
        <f>H32*$I$7+I32*$I$7+J32*$J$7+K32*$K$7+L32*$L$7</f>
        <v>520</v>
      </c>
      <c r="Q32" s="4">
        <f>SUM(O32:P32)</f>
        <v>2760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135</v>
      </c>
      <c r="C33" s="8">
        <f t="shared" si="4"/>
        <v>6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23</v>
      </c>
      <c r="I33" s="8">
        <f t="shared" si="4"/>
        <v>4</v>
      </c>
      <c r="J33" s="8">
        <f t="shared" si="4"/>
        <v>7</v>
      </c>
      <c r="K33" s="8">
        <f t="shared" si="4"/>
        <v>0</v>
      </c>
      <c r="L33" s="8">
        <f t="shared" si="4"/>
        <v>0</v>
      </c>
      <c r="M33" s="8">
        <f t="shared" si="4"/>
        <v>34</v>
      </c>
      <c r="N33" s="8">
        <f t="shared" si="4"/>
        <v>180</v>
      </c>
      <c r="O33" s="8">
        <f t="shared" si="4"/>
        <v>5733</v>
      </c>
      <c r="P33" s="8">
        <f t="shared" si="4"/>
        <v>1248</v>
      </c>
      <c r="Q33" s="8">
        <f t="shared" si="4"/>
        <v>6981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772</v>
      </c>
      <c r="C35" s="8">
        <f t="shared" si="5"/>
        <v>116</v>
      </c>
      <c r="D35" s="8">
        <f t="shared" si="5"/>
        <v>68</v>
      </c>
      <c r="E35" s="8">
        <f t="shared" si="5"/>
        <v>11</v>
      </c>
      <c r="F35" s="8">
        <f t="shared" si="5"/>
        <v>4</v>
      </c>
      <c r="G35" s="8">
        <f t="shared" si="5"/>
        <v>971</v>
      </c>
      <c r="H35" s="8">
        <f t="shared" si="5"/>
        <v>79</v>
      </c>
      <c r="I35" s="8">
        <f t="shared" si="5"/>
        <v>35</v>
      </c>
      <c r="J35" s="8">
        <f t="shared" si="5"/>
        <v>108</v>
      </c>
      <c r="K35" s="8">
        <f t="shared" si="5"/>
        <v>12</v>
      </c>
      <c r="L35" s="8">
        <f t="shared" si="5"/>
        <v>10</v>
      </c>
      <c r="M35" s="22">
        <f t="shared" si="5"/>
        <v>244</v>
      </c>
      <c r="N35" s="8">
        <f t="shared" si="5"/>
        <v>1215</v>
      </c>
      <c r="O35" s="8">
        <f t="shared" si="5"/>
        <v>37320</v>
      </c>
      <c r="P35" s="8">
        <f t="shared" si="5"/>
        <v>7386</v>
      </c>
      <c r="Q35" s="8">
        <f t="shared" si="5"/>
        <v>44706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42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29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96</v>
      </c>
      <c r="C9" s="11">
        <v>27</v>
      </c>
      <c r="D9" s="11">
        <v>8</v>
      </c>
      <c r="E9" s="11">
        <v>3</v>
      </c>
      <c r="F9" s="11">
        <v>0</v>
      </c>
      <c r="G9" s="11">
        <f>SUM(B9:F9)</f>
        <v>134</v>
      </c>
      <c r="H9" s="11">
        <v>7</v>
      </c>
      <c r="I9" s="11">
        <v>6</v>
      </c>
      <c r="J9" s="11">
        <v>12</v>
      </c>
      <c r="K9" s="11">
        <v>1</v>
      </c>
      <c r="L9" s="11">
        <v>0</v>
      </c>
      <c r="M9" s="12">
        <f>SUM(H9:L9)</f>
        <v>26</v>
      </c>
      <c r="N9" s="12">
        <f>G9+M9</f>
        <v>160</v>
      </c>
      <c r="O9" s="4">
        <f>B9*$C$7+C9*$C$7+D9*$D$7+E9*$E$7+F9*$F$7</f>
        <v>5148</v>
      </c>
      <c r="P9" s="4">
        <f>H9*$I$7+I9*$I$7+J9*$J$7+K9*$K$7+L9*$L$7</f>
        <v>820</v>
      </c>
      <c r="Q9" s="4">
        <f>SUM(O9:P9)</f>
        <v>5968</v>
      </c>
      <c r="R9" s="13"/>
    </row>
    <row r="10" spans="1:18" ht="12.75">
      <c r="A10" s="10" t="s">
        <v>3</v>
      </c>
      <c r="B10" s="11">
        <v>44</v>
      </c>
      <c r="C10" s="11">
        <v>32</v>
      </c>
      <c r="D10" s="11">
        <v>29</v>
      </c>
      <c r="E10" s="11">
        <v>8</v>
      </c>
      <c r="F10" s="11">
        <v>2</v>
      </c>
      <c r="G10" s="11">
        <f>SUM(B10:F10)</f>
        <v>115</v>
      </c>
      <c r="H10" s="11">
        <v>4</v>
      </c>
      <c r="I10" s="11">
        <v>0</v>
      </c>
      <c r="J10" s="11">
        <v>19</v>
      </c>
      <c r="K10" s="11">
        <v>2</v>
      </c>
      <c r="L10" s="11">
        <v>0</v>
      </c>
      <c r="M10" s="12">
        <f>SUM(H10:L10)</f>
        <v>25</v>
      </c>
      <c r="N10" s="12">
        <f>G10+M10</f>
        <v>140</v>
      </c>
      <c r="O10" s="4">
        <f>B10*$C$7+C10*$C$7+D10*$D$7+E10*$E$7+F10*$F$7</f>
        <v>3850</v>
      </c>
      <c r="P10" s="4">
        <f>H10*$I$7+I10*$I$7+J10*$J$7+K10*$K$7+L10*$L$7</f>
        <v>640</v>
      </c>
      <c r="Q10" s="4">
        <f>SUM(O10:P10)</f>
        <v>4490</v>
      </c>
      <c r="R10" s="13"/>
    </row>
    <row r="11" spans="1:18" ht="12.75">
      <c r="A11" s="10" t="s">
        <v>4</v>
      </c>
      <c r="B11" s="11">
        <v>68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79</v>
      </c>
      <c r="H11" s="11">
        <v>4</v>
      </c>
      <c r="I11" s="11">
        <v>1</v>
      </c>
      <c r="J11" s="11">
        <v>6</v>
      </c>
      <c r="K11" s="11">
        <v>1</v>
      </c>
      <c r="L11" s="11">
        <v>0</v>
      </c>
      <c r="M11" s="12">
        <f>SUM(H11:L11)</f>
        <v>12</v>
      </c>
      <c r="N11" s="12">
        <f>G11+M11</f>
        <v>91</v>
      </c>
      <c r="O11" s="4">
        <f>B11*$C$7+C11*$C$7+D11*$D$7+E11*$E$7+F11*$F$7</f>
        <v>3097</v>
      </c>
      <c r="P11" s="4">
        <f>H11*$I$7+I11*$I$7+J11*$J$7+K11*$K$7+L11*$L$7</f>
        <v>356</v>
      </c>
      <c r="Q11" s="4">
        <f>SUM(O11:P11)</f>
        <v>3453</v>
      </c>
      <c r="R11" s="13"/>
    </row>
    <row r="12" spans="1:18" ht="12.75">
      <c r="A12" s="10" t="s">
        <v>5</v>
      </c>
      <c r="B12" s="11">
        <v>30</v>
      </c>
      <c r="C12" s="11">
        <v>1</v>
      </c>
      <c r="D12" s="11">
        <v>5</v>
      </c>
      <c r="E12" s="11">
        <v>0</v>
      </c>
      <c r="F12" s="11">
        <v>0</v>
      </c>
      <c r="G12" s="11">
        <f>SUM(B12:F12)</f>
        <v>36</v>
      </c>
      <c r="H12" s="11">
        <v>3</v>
      </c>
      <c r="I12" s="11">
        <v>1</v>
      </c>
      <c r="J12" s="11">
        <v>10</v>
      </c>
      <c r="K12" s="11">
        <v>0</v>
      </c>
      <c r="L12" s="11">
        <v>0</v>
      </c>
      <c r="M12" s="12">
        <f>SUM(H12:L12)</f>
        <v>14</v>
      </c>
      <c r="N12" s="12">
        <f>G12+M12</f>
        <v>50</v>
      </c>
      <c r="O12" s="4">
        <f>B12*$C$7+C12*$C$7+D12*$D$7+E12*$E$7+F12*$F$7</f>
        <v>1360</v>
      </c>
      <c r="P12" s="4">
        <f>H12*$I$7+I12*$I$7+J12*$J$7+K12*$K$7+L12*$L$7</f>
        <v>400</v>
      </c>
      <c r="Q12" s="4">
        <f>SUM(O12:P12)</f>
        <v>1760</v>
      </c>
      <c r="R12" s="13"/>
    </row>
    <row r="13" spans="1:18" ht="12.75">
      <c r="A13" s="10" t="s">
        <v>6</v>
      </c>
      <c r="B13" s="11">
        <v>64</v>
      </c>
      <c r="C13" s="11">
        <v>3</v>
      </c>
      <c r="D13" s="11">
        <v>0</v>
      </c>
      <c r="E13" s="11">
        <v>0</v>
      </c>
      <c r="F13" s="11">
        <v>0</v>
      </c>
      <c r="G13" s="11">
        <f>SUM(B13:F13)</f>
        <v>67</v>
      </c>
      <c r="H13" s="11">
        <v>12</v>
      </c>
      <c r="I13" s="11">
        <v>6</v>
      </c>
      <c r="J13" s="11">
        <v>9</v>
      </c>
      <c r="K13" s="11">
        <v>0</v>
      </c>
      <c r="L13" s="11">
        <v>0</v>
      </c>
      <c r="M13" s="12">
        <f>SUM(H13:L13)</f>
        <v>27</v>
      </c>
      <c r="N13" s="12">
        <f>G13+M13</f>
        <v>94</v>
      </c>
      <c r="O13" s="4">
        <f>B13*$C$7+C13*$C$7+D13*$D$7+E13*$E$7+F13*$F$7</f>
        <v>2680</v>
      </c>
      <c r="P13" s="4">
        <f>H13*$I$7+I13*$I$7+J13*$J$7+K13*$K$7+L13*$L$7</f>
        <v>936</v>
      </c>
      <c r="Q13" s="4">
        <f>SUM(O13:P13)</f>
        <v>3616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302</v>
      </c>
      <c r="C14" s="8">
        <f t="shared" si="0"/>
        <v>71</v>
      </c>
      <c r="D14" s="8">
        <f t="shared" si="0"/>
        <v>44</v>
      </c>
      <c r="E14" s="8">
        <f t="shared" si="0"/>
        <v>11</v>
      </c>
      <c r="F14" s="8">
        <f t="shared" si="0"/>
        <v>3</v>
      </c>
      <c r="G14" s="8">
        <f t="shared" si="0"/>
        <v>431</v>
      </c>
      <c r="H14" s="8">
        <f t="shared" si="0"/>
        <v>30</v>
      </c>
      <c r="I14" s="8">
        <f t="shared" si="0"/>
        <v>14</v>
      </c>
      <c r="J14" s="8">
        <f t="shared" si="0"/>
        <v>56</v>
      </c>
      <c r="K14" s="8">
        <f t="shared" si="0"/>
        <v>4</v>
      </c>
      <c r="L14" s="8">
        <f t="shared" si="0"/>
        <v>0</v>
      </c>
      <c r="M14" s="8">
        <f>SUM(M9:M13)</f>
        <v>104</v>
      </c>
      <c r="N14" s="8">
        <f t="shared" si="0"/>
        <v>535</v>
      </c>
      <c r="O14" s="8">
        <f t="shared" si="0"/>
        <v>16135</v>
      </c>
      <c r="P14" s="8">
        <f t="shared" si="0"/>
        <v>3152</v>
      </c>
      <c r="Q14" s="8">
        <f t="shared" si="0"/>
        <v>19287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23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44</v>
      </c>
      <c r="H16" s="11">
        <v>4</v>
      </c>
      <c r="I16" s="11">
        <v>1</v>
      </c>
      <c r="J16" s="11">
        <v>14</v>
      </c>
      <c r="K16" s="11">
        <v>1</v>
      </c>
      <c r="L16" s="11">
        <v>0</v>
      </c>
      <c r="M16" s="12">
        <f>SUM(H16:L16)</f>
        <v>20</v>
      </c>
      <c r="N16" s="12">
        <f>G16+M16</f>
        <v>64</v>
      </c>
      <c r="O16" s="4">
        <f>B16*$C$7+C16*$C$7+D16*$D$7+E16*$E$7+F16*$F$7</f>
        <v>1664</v>
      </c>
      <c r="P16" s="4">
        <f>H16*$I$7+I16*$I$7+J16*$J$7+K16*$K$7+L16*$L$7</f>
        <v>548</v>
      </c>
      <c r="Q16" s="4">
        <f>SUM(O16:P16)</f>
        <v>2212</v>
      </c>
      <c r="R16" s="13"/>
    </row>
    <row r="17" spans="1:18" ht="12.75">
      <c r="A17" s="10" t="s">
        <v>8</v>
      </c>
      <c r="B17" s="11">
        <v>53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3</v>
      </c>
      <c r="J17" s="19">
        <v>6</v>
      </c>
      <c r="K17" s="11">
        <v>1</v>
      </c>
      <c r="L17" s="11">
        <v>0</v>
      </c>
      <c r="M17" s="20">
        <f>SUM(H17:L17)</f>
        <v>13</v>
      </c>
      <c r="N17" s="12">
        <f>G17+M17</f>
        <v>69</v>
      </c>
      <c r="O17" s="4">
        <f>B17*$C$7+C17*$C$7+D17*$D$7+E17*$E$7+F17*$F$7</f>
        <v>2240</v>
      </c>
      <c r="P17" s="4">
        <f>H17*$I$7+I17*$I$7+J17*$J$7+K17*$K$7+L17*$L$7</f>
        <v>396</v>
      </c>
      <c r="Q17" s="4">
        <f>SUM(O17:P17)</f>
        <v>2636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2</v>
      </c>
      <c r="I18" s="11">
        <v>2</v>
      </c>
      <c r="J18" s="11">
        <v>3</v>
      </c>
      <c r="K18" s="11">
        <v>2</v>
      </c>
      <c r="L18" s="11">
        <v>7</v>
      </c>
      <c r="M18" s="12">
        <f>SUM(H18:L18)</f>
        <v>16</v>
      </c>
      <c r="N18" s="12">
        <f>G18+M18</f>
        <v>67</v>
      </c>
      <c r="O18" s="4">
        <f>B18*$C$7+C18*$C$7+D18*$D$7+E18*$E$7+F18*$F$7</f>
        <v>1848</v>
      </c>
      <c r="P18" s="4">
        <f>H18*$I$7+I18*$I$7+J18*$J$7+K18*$K$7+L18*$L$7</f>
        <v>319</v>
      </c>
      <c r="Q18" s="4">
        <f>SUM(O18:P18)</f>
        <v>2167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110</v>
      </c>
      <c r="C19" s="8">
        <f t="shared" si="1"/>
        <v>23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151</v>
      </c>
      <c r="H19" s="8">
        <f t="shared" si="1"/>
        <v>9</v>
      </c>
      <c r="I19" s="8">
        <f t="shared" si="1"/>
        <v>6</v>
      </c>
      <c r="J19" s="8">
        <f t="shared" si="1"/>
        <v>23</v>
      </c>
      <c r="K19" s="8">
        <f t="shared" si="1"/>
        <v>4</v>
      </c>
      <c r="L19" s="8">
        <f t="shared" si="1"/>
        <v>7</v>
      </c>
      <c r="M19" s="22">
        <f t="shared" si="1"/>
        <v>49</v>
      </c>
      <c r="N19" s="8">
        <f t="shared" si="1"/>
        <v>200</v>
      </c>
      <c r="O19" s="8">
        <f t="shared" si="1"/>
        <v>5752</v>
      </c>
      <c r="P19" s="8">
        <f t="shared" si="1"/>
        <v>1263</v>
      </c>
      <c r="Q19" s="8">
        <f t="shared" si="1"/>
        <v>7015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44</v>
      </c>
      <c r="H21" s="11">
        <v>2</v>
      </c>
      <c r="I21" s="11">
        <v>3</v>
      </c>
      <c r="J21" s="11">
        <v>5</v>
      </c>
      <c r="K21" s="11">
        <v>0</v>
      </c>
      <c r="L21" s="11">
        <v>1</v>
      </c>
      <c r="M21" s="12">
        <f>SUM(H21:L21)</f>
        <v>11</v>
      </c>
      <c r="N21" s="12">
        <f>G21+M21</f>
        <v>55</v>
      </c>
      <c r="O21" s="4">
        <f>B21*$C$7+C21*$C$7+D21*$D$7+E21*$E$7+F21*$F$7</f>
        <v>1760</v>
      </c>
      <c r="P21" s="4">
        <f>H21*$I$7+I21*$I$7+J21*$J$7+K21*$K$7+L21*$L$7</f>
        <v>329</v>
      </c>
      <c r="Q21" s="4">
        <f>SUM(O21:P21)</f>
        <v>2089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4</v>
      </c>
      <c r="I22" s="11">
        <v>1</v>
      </c>
      <c r="J22" s="11">
        <v>11</v>
      </c>
      <c r="K22" s="11">
        <v>3</v>
      </c>
      <c r="L22" s="11">
        <v>0</v>
      </c>
      <c r="M22" s="12">
        <f>SUM(H22:L22)</f>
        <v>19</v>
      </c>
      <c r="N22" s="12">
        <f>G22+M22</f>
        <v>60</v>
      </c>
      <c r="O22" s="4">
        <f>B22*$C$7+C22*$C$7+D22*$D$7+E22*$E$7+F22*$F$7</f>
        <v>1624</v>
      </c>
      <c r="P22" s="4">
        <f>H22*$I$7+I22*$I$7+J22*$J$7+K22*$K$7+L22*$L$7</f>
        <v>500</v>
      </c>
      <c r="Q22" s="4">
        <f>SUM(O22:P22)</f>
        <v>2124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85</v>
      </c>
      <c r="H23" s="8">
        <f t="shared" si="2"/>
        <v>6</v>
      </c>
      <c r="I23" s="8">
        <f t="shared" si="2"/>
        <v>4</v>
      </c>
      <c r="J23" s="8">
        <f t="shared" si="2"/>
        <v>16</v>
      </c>
      <c r="K23" s="8">
        <f t="shared" si="2"/>
        <v>3</v>
      </c>
      <c r="L23" s="8">
        <f t="shared" si="2"/>
        <v>1</v>
      </c>
      <c r="M23" s="8">
        <f t="shared" si="2"/>
        <v>30</v>
      </c>
      <c r="N23" s="8">
        <f t="shared" si="2"/>
        <v>115</v>
      </c>
      <c r="O23" s="8">
        <f t="shared" si="2"/>
        <v>3384</v>
      </c>
      <c r="P23" s="8">
        <f t="shared" si="2"/>
        <v>829</v>
      </c>
      <c r="Q23" s="8">
        <f t="shared" si="2"/>
        <v>4213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1</v>
      </c>
      <c r="I25" s="11">
        <v>1</v>
      </c>
      <c r="J25" s="11">
        <v>3</v>
      </c>
      <c r="K25" s="11">
        <v>0</v>
      </c>
      <c r="L25" s="11">
        <v>0</v>
      </c>
      <c r="M25" s="12">
        <f>SUM(H25:L25)</f>
        <v>5</v>
      </c>
      <c r="N25" s="12">
        <f>G25+M25</f>
        <v>48</v>
      </c>
      <c r="O25" s="4">
        <f>B25*$C$7+C25*$C$7+D25*$D$7+E25*$E$7+F25*$F$7</f>
        <v>1720</v>
      </c>
      <c r="P25" s="4">
        <f>H25*$I$7+I25*$I$7+J25*$J$7+K25*$K$7+L25*$L$7</f>
        <v>152</v>
      </c>
      <c r="Q25" s="4">
        <f>SUM(O25:P25)</f>
        <v>1872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16</v>
      </c>
      <c r="I26" s="12">
        <v>5</v>
      </c>
      <c r="J26" s="12">
        <v>0</v>
      </c>
      <c r="K26" s="12">
        <v>0</v>
      </c>
      <c r="L26" s="12">
        <v>0</v>
      </c>
      <c r="M26" s="12">
        <f>SUM(H26:L26)</f>
        <v>21</v>
      </c>
      <c r="N26" s="12">
        <f>G26+M26</f>
        <v>99</v>
      </c>
      <c r="O26" s="4">
        <f>B26*$C$7+C26*$C$7+D26*$D$7+E26*$E$7+F26*$F$7</f>
        <v>3120</v>
      </c>
      <c r="P26" s="4">
        <f>H26*$I$7+I26*$I$7+J26*$J$7+K26*$K$7+L26*$L$7</f>
        <v>840</v>
      </c>
      <c r="Q26" s="4">
        <f>SUM(O26:P26)</f>
        <v>3960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0</v>
      </c>
      <c r="I27" s="11">
        <v>1</v>
      </c>
      <c r="J27" s="11">
        <v>7</v>
      </c>
      <c r="K27" s="11">
        <v>0</v>
      </c>
      <c r="L27" s="11">
        <v>1</v>
      </c>
      <c r="M27" s="12">
        <f>SUM(L27,K27,J27,I27,H27)</f>
        <v>9</v>
      </c>
      <c r="N27" s="12">
        <f>G27+M27</f>
        <v>44</v>
      </c>
      <c r="O27" s="4">
        <f>B27*$C$7+C27*$C$7+D27*$D$7+E27*$E$7+F27*$F$7</f>
        <v>1384</v>
      </c>
      <c r="P27" s="4">
        <f>H27*$I$7+I27*$I$7+J27*$J$7+K27*$K$7+L27*$L$7</f>
        <v>217</v>
      </c>
      <c r="Q27" s="4">
        <f>SUM(O27:P27)</f>
        <v>1601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17</v>
      </c>
      <c r="I28" s="8">
        <f t="shared" si="3"/>
        <v>7</v>
      </c>
      <c r="J28" s="8">
        <f t="shared" si="3"/>
        <v>10</v>
      </c>
      <c r="K28" s="8">
        <f t="shared" si="3"/>
        <v>0</v>
      </c>
      <c r="L28" s="8">
        <f>SUM(L25:L27)</f>
        <v>1</v>
      </c>
      <c r="M28" s="8">
        <f>SUM(M27,M26,M25)</f>
        <v>35</v>
      </c>
      <c r="N28" s="8">
        <f t="shared" si="3"/>
        <v>191</v>
      </c>
      <c r="O28" s="8">
        <f t="shared" si="3"/>
        <v>6224</v>
      </c>
      <c r="P28" s="8">
        <f t="shared" si="3"/>
        <v>1209</v>
      </c>
      <c r="Q28" s="8">
        <f t="shared" si="3"/>
        <v>7433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7</v>
      </c>
      <c r="I30" s="11">
        <v>1</v>
      </c>
      <c r="J30" s="11">
        <v>2</v>
      </c>
      <c r="K30" s="11">
        <v>0</v>
      </c>
      <c r="L30" s="11">
        <v>0</v>
      </c>
      <c r="M30" s="12">
        <f>SUM(H30:L30)</f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26">
        <v>38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44</v>
      </c>
      <c r="H31" s="11">
        <v>9</v>
      </c>
      <c r="I31" s="11">
        <v>0</v>
      </c>
      <c r="J31" s="11">
        <v>1</v>
      </c>
      <c r="K31" s="11">
        <v>0</v>
      </c>
      <c r="L31" s="11">
        <v>0</v>
      </c>
      <c r="M31" s="12">
        <f>SUM(H31:L31)</f>
        <v>10</v>
      </c>
      <c r="N31" s="12">
        <f>G31+M31</f>
        <v>54</v>
      </c>
      <c r="O31" s="4">
        <f>B31*$C$7+C31*$C$7+D31*$D$7+E31*$E$7+F31*$F$7</f>
        <v>1669</v>
      </c>
      <c r="P31" s="4">
        <f>H31*$I$7+I31*$I$7+J31*$J$7+K31*$K$7+L31*$L$7</f>
        <v>384</v>
      </c>
      <c r="Q31" s="4">
        <f>SUM(O31:P31)</f>
        <v>2053</v>
      </c>
      <c r="R31" s="13"/>
    </row>
    <row r="32" spans="1:18" ht="12.75">
      <c r="A32" s="10" t="s">
        <v>9</v>
      </c>
      <c r="B32" s="26">
        <v>55</v>
      </c>
      <c r="C32" s="11">
        <v>1</v>
      </c>
      <c r="D32" s="11">
        <v>0</v>
      </c>
      <c r="E32" s="11"/>
      <c r="F32" s="11">
        <v>0</v>
      </c>
      <c r="G32" s="11">
        <f>SUM(B32:F32)</f>
        <v>56</v>
      </c>
      <c r="H32" s="11">
        <v>7</v>
      </c>
      <c r="I32" s="11">
        <v>3</v>
      </c>
      <c r="J32" s="11">
        <v>6</v>
      </c>
      <c r="K32" s="11">
        <v>0</v>
      </c>
      <c r="L32" s="11">
        <v>0</v>
      </c>
      <c r="M32" s="12">
        <f>SUM(H32:L32)</f>
        <v>16</v>
      </c>
      <c r="N32" s="12">
        <f>G32+M32</f>
        <v>72</v>
      </c>
      <c r="O32" s="4">
        <f>B32*$C$7+C32*$C$7+D32*$D$7+E32*$E$7+F32*$F$7</f>
        <v>2240</v>
      </c>
      <c r="P32" s="4">
        <f>H32*$I$7+I32*$I$7+J32*$J$7+K32*$K$7+L32*$L$7</f>
        <v>544</v>
      </c>
      <c r="Q32" s="4">
        <f>SUM(O32:P32)</f>
        <v>2784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136</v>
      </c>
      <c r="C33" s="8">
        <f t="shared" si="4"/>
        <v>5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23</v>
      </c>
      <c r="I33" s="8">
        <f t="shared" si="4"/>
        <v>4</v>
      </c>
      <c r="J33" s="8">
        <f t="shared" si="4"/>
        <v>9</v>
      </c>
      <c r="K33" s="8">
        <f t="shared" si="4"/>
        <v>0</v>
      </c>
      <c r="L33" s="8">
        <f t="shared" si="4"/>
        <v>0</v>
      </c>
      <c r="M33" s="8">
        <f t="shared" si="4"/>
        <v>36</v>
      </c>
      <c r="N33" s="8">
        <f t="shared" si="4"/>
        <v>182</v>
      </c>
      <c r="O33" s="8">
        <f t="shared" si="4"/>
        <v>5733</v>
      </c>
      <c r="P33" s="8">
        <f t="shared" si="4"/>
        <v>1296</v>
      </c>
      <c r="Q33" s="8">
        <f t="shared" si="4"/>
        <v>7029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769</v>
      </c>
      <c r="C35" s="8">
        <f t="shared" si="5"/>
        <v>117</v>
      </c>
      <c r="D35" s="8">
        <f t="shared" si="5"/>
        <v>67</v>
      </c>
      <c r="E35" s="8">
        <f t="shared" si="5"/>
        <v>12</v>
      </c>
      <c r="F35" s="8">
        <f t="shared" si="5"/>
        <v>4</v>
      </c>
      <c r="G35" s="8">
        <f t="shared" si="5"/>
        <v>969</v>
      </c>
      <c r="H35" s="8">
        <f t="shared" si="5"/>
        <v>85</v>
      </c>
      <c r="I35" s="8">
        <f t="shared" si="5"/>
        <v>35</v>
      </c>
      <c r="J35" s="8">
        <f t="shared" si="5"/>
        <v>114</v>
      </c>
      <c r="K35" s="8">
        <f t="shared" si="5"/>
        <v>11</v>
      </c>
      <c r="L35" s="8">
        <f t="shared" si="5"/>
        <v>9</v>
      </c>
      <c r="M35" s="22">
        <f t="shared" si="5"/>
        <v>254</v>
      </c>
      <c r="N35" s="8">
        <f t="shared" si="5"/>
        <v>1223</v>
      </c>
      <c r="O35" s="8">
        <f t="shared" si="5"/>
        <v>37228</v>
      </c>
      <c r="P35" s="8">
        <f t="shared" si="5"/>
        <v>7749</v>
      </c>
      <c r="Q35" s="8">
        <f t="shared" si="5"/>
        <v>44977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31.57421875" style="0" customWidth="1"/>
    <col min="2" max="2" width="7.7109375" style="0" customWidth="1"/>
    <col min="3" max="6" width="6.8515625" style="0" customWidth="1"/>
    <col min="7" max="7" width="8.7109375" style="1" customWidth="1"/>
    <col min="8" max="8" width="7.7109375" style="1" customWidth="1"/>
    <col min="9" max="12" width="6.8515625" style="0" customWidth="1"/>
    <col min="13" max="13" width="8.421875" style="1" customWidth="1"/>
    <col min="14" max="14" width="10.28125" style="1" customWidth="1"/>
    <col min="15" max="15" width="11.140625" style="0" customWidth="1"/>
    <col min="16" max="16" width="12.8515625" style="0" customWidth="1"/>
    <col min="17" max="17" width="8.57421875" style="0" bestFit="1" customWidth="1"/>
    <col min="18" max="18" width="5.57421875" style="0" customWidth="1"/>
  </cols>
  <sheetData>
    <row r="1" spans="1:18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1" customFormat="1" ht="12.7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5.75">
      <c r="A4" s="45" t="s">
        <v>36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" customFormat="1" ht="15.75">
      <c r="A5" s="46" t="s">
        <v>43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27" customHeight="1">
      <c r="A6" s="40" t="s">
        <v>31</v>
      </c>
      <c r="B6" s="48" t="s">
        <v>18</v>
      </c>
      <c r="C6" s="49"/>
      <c r="D6" s="49"/>
      <c r="E6" s="49"/>
      <c r="F6" s="49"/>
      <c r="G6" s="50"/>
      <c r="H6" s="48" t="s">
        <v>19</v>
      </c>
      <c r="I6" s="49"/>
      <c r="J6" s="49"/>
      <c r="K6" s="49"/>
      <c r="L6" s="49"/>
      <c r="M6" s="50"/>
      <c r="N6" s="51" t="s">
        <v>21</v>
      </c>
      <c r="O6" s="50" t="s">
        <v>22</v>
      </c>
      <c r="P6" s="40" t="s">
        <v>23</v>
      </c>
      <c r="Q6" s="40" t="s">
        <v>24</v>
      </c>
      <c r="R6" s="3"/>
    </row>
    <row r="7" spans="1:18" s="1" customFormat="1" ht="12.75">
      <c r="A7" s="40"/>
      <c r="B7" s="30" t="s">
        <v>34</v>
      </c>
      <c r="C7" s="6">
        <v>40</v>
      </c>
      <c r="D7" s="6">
        <v>24</v>
      </c>
      <c r="E7" s="6">
        <v>12</v>
      </c>
      <c r="F7" s="6">
        <v>9</v>
      </c>
      <c r="G7" s="6" t="s">
        <v>20</v>
      </c>
      <c r="H7" s="6" t="s">
        <v>34</v>
      </c>
      <c r="I7" s="6">
        <v>40</v>
      </c>
      <c r="J7" s="6">
        <v>24</v>
      </c>
      <c r="K7" s="6">
        <v>12</v>
      </c>
      <c r="L7" s="6">
        <v>9</v>
      </c>
      <c r="M7" s="7" t="s">
        <v>20</v>
      </c>
      <c r="N7" s="52"/>
      <c r="O7" s="50"/>
      <c r="P7" s="40"/>
      <c r="Q7" s="40"/>
      <c r="R7" s="3"/>
    </row>
    <row r="8" spans="1:18" s="1" customFormat="1" ht="12.75">
      <c r="A8" s="41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4"/>
      <c r="R8" s="3"/>
    </row>
    <row r="9" spans="1:18" ht="12" customHeight="1">
      <c r="A9" s="10" t="s">
        <v>2</v>
      </c>
      <c r="B9" s="11">
        <v>96</v>
      </c>
      <c r="C9" s="11">
        <v>27</v>
      </c>
      <c r="D9" s="11">
        <v>8</v>
      </c>
      <c r="E9" s="11">
        <v>3</v>
      </c>
      <c r="F9" s="11">
        <v>0</v>
      </c>
      <c r="G9" s="11">
        <f>SUM(B9:F9)</f>
        <v>134</v>
      </c>
      <c r="H9" s="11">
        <v>7</v>
      </c>
      <c r="I9" s="11">
        <v>6</v>
      </c>
      <c r="J9" s="11">
        <v>12</v>
      </c>
      <c r="K9" s="11">
        <v>1</v>
      </c>
      <c r="L9" s="11">
        <v>0</v>
      </c>
      <c r="M9" s="12">
        <f>SUM(H9:L9)</f>
        <v>26</v>
      </c>
      <c r="N9" s="12">
        <f>G9+M9</f>
        <v>160</v>
      </c>
      <c r="O9" s="4">
        <f>B9*$C$7+C9*$C$7+D9*$D$7+E9*$E$7+F9*$F$7</f>
        <v>5148</v>
      </c>
      <c r="P9" s="4">
        <f>H9*$I$7+I9*$I$7+J9*$J$7+K9*$K$7+L9*$L$7</f>
        <v>820</v>
      </c>
      <c r="Q9" s="4">
        <f>SUM(O9:P9)</f>
        <v>5968</v>
      </c>
      <c r="R9" s="13"/>
    </row>
    <row r="10" spans="1:18" ht="12.75">
      <c r="A10" s="10" t="s">
        <v>3</v>
      </c>
      <c r="B10" s="11">
        <v>44</v>
      </c>
      <c r="C10" s="11">
        <v>32</v>
      </c>
      <c r="D10" s="11">
        <v>29</v>
      </c>
      <c r="E10" s="11">
        <v>8</v>
      </c>
      <c r="F10" s="11">
        <v>2</v>
      </c>
      <c r="G10" s="11">
        <f>SUM(B10:F10)</f>
        <v>115</v>
      </c>
      <c r="H10" s="11">
        <v>4</v>
      </c>
      <c r="I10" s="11">
        <v>0</v>
      </c>
      <c r="J10" s="11">
        <v>20</v>
      </c>
      <c r="K10" s="11">
        <v>2</v>
      </c>
      <c r="L10" s="11">
        <v>0</v>
      </c>
      <c r="M10" s="12">
        <f>SUM(H10:L10)</f>
        <v>26</v>
      </c>
      <c r="N10" s="12">
        <f>G10+M10</f>
        <v>141</v>
      </c>
      <c r="O10" s="4">
        <f>B10*$C$7+C10*$C$7+D10*$D$7+E10*$E$7+F10*$F$7</f>
        <v>3850</v>
      </c>
      <c r="P10" s="4">
        <f>H10*$I$7+I10*$I$7+J10*$J$7+K10*$K$7+L10*$L$7</f>
        <v>664</v>
      </c>
      <c r="Q10" s="4">
        <f>SUM(O10:P10)</f>
        <v>4514</v>
      </c>
      <c r="R10" s="13"/>
    </row>
    <row r="11" spans="1:18" ht="12.75">
      <c r="A11" s="10" t="s">
        <v>4</v>
      </c>
      <c r="B11" s="11">
        <v>68</v>
      </c>
      <c r="C11" s="11">
        <v>8</v>
      </c>
      <c r="D11" s="11">
        <v>2</v>
      </c>
      <c r="E11" s="11">
        <v>0</v>
      </c>
      <c r="F11" s="11">
        <v>1</v>
      </c>
      <c r="G11" s="11">
        <f>SUM(B11:F11)</f>
        <v>79</v>
      </c>
      <c r="H11" s="11">
        <v>4</v>
      </c>
      <c r="I11" s="11">
        <v>1</v>
      </c>
      <c r="J11" s="11">
        <v>6</v>
      </c>
      <c r="K11" s="11">
        <v>1</v>
      </c>
      <c r="L11" s="11">
        <v>0</v>
      </c>
      <c r="M11" s="12">
        <f>SUM(H11:L11)</f>
        <v>12</v>
      </c>
      <c r="N11" s="12">
        <f>G11+M11</f>
        <v>91</v>
      </c>
      <c r="O11" s="4">
        <f>B11*$C$7+C11*$C$7+D11*$D$7+E11*$E$7+F11*$F$7</f>
        <v>3097</v>
      </c>
      <c r="P11" s="4">
        <f>H11*$I$7+I11*$I$7+J11*$J$7+K11*$K$7+L11*$L$7</f>
        <v>356</v>
      </c>
      <c r="Q11" s="4">
        <f>SUM(O11:P11)</f>
        <v>3453</v>
      </c>
      <c r="R11" s="13"/>
    </row>
    <row r="12" spans="1:18" ht="12.75">
      <c r="A12" s="10" t="s">
        <v>5</v>
      </c>
      <c r="B12" s="11">
        <v>30</v>
      </c>
      <c r="C12" s="11">
        <v>1</v>
      </c>
      <c r="D12" s="11">
        <v>5</v>
      </c>
      <c r="E12" s="11">
        <v>0</v>
      </c>
      <c r="F12" s="11"/>
      <c r="G12" s="11">
        <f>SUM(B12:F12)</f>
        <v>36</v>
      </c>
      <c r="H12" s="11">
        <v>3</v>
      </c>
      <c r="I12" s="11">
        <v>1</v>
      </c>
      <c r="J12" s="11">
        <v>10</v>
      </c>
      <c r="K12" s="11">
        <v>0</v>
      </c>
      <c r="L12" s="11">
        <v>0</v>
      </c>
      <c r="M12" s="12">
        <f>SUM(H12:L12)</f>
        <v>14</v>
      </c>
      <c r="N12" s="12">
        <f>G12+M12</f>
        <v>50</v>
      </c>
      <c r="O12" s="4">
        <f>B12*$C$7+C12*$C$7+D12*$D$7+E12*$E$7+F12*$F$7</f>
        <v>1360</v>
      </c>
      <c r="P12" s="4">
        <f>H12*$I$7+I12*$I$7+J12*$J$7+K12*$K$7+L12*$L$7</f>
        <v>400</v>
      </c>
      <c r="Q12" s="4">
        <f>SUM(O12:P12)</f>
        <v>1760</v>
      </c>
      <c r="R12" s="13"/>
    </row>
    <row r="13" spans="1:18" ht="12.75">
      <c r="A13" s="10" t="s">
        <v>6</v>
      </c>
      <c r="B13" s="11">
        <v>64</v>
      </c>
      <c r="C13" s="11">
        <v>3</v>
      </c>
      <c r="D13" s="11">
        <v>0</v>
      </c>
      <c r="E13" s="11">
        <v>0</v>
      </c>
      <c r="F13" s="11"/>
      <c r="G13" s="11">
        <f>SUM(B13:F13)</f>
        <v>67</v>
      </c>
      <c r="H13" s="11">
        <v>12</v>
      </c>
      <c r="I13" s="11">
        <v>7</v>
      </c>
      <c r="J13" s="11">
        <v>8</v>
      </c>
      <c r="K13" s="11">
        <v>0</v>
      </c>
      <c r="L13" s="11">
        <v>0</v>
      </c>
      <c r="M13" s="12">
        <f>SUM(H13:L13)</f>
        <v>27</v>
      </c>
      <c r="N13" s="12">
        <f>G13+M13</f>
        <v>94</v>
      </c>
      <c r="O13" s="4">
        <f>B13*$C$7+C13*$C$7+D13*$D$7+E13*$E$7+F13*$F$7</f>
        <v>2680</v>
      </c>
      <c r="P13" s="4">
        <f>H13*$I$7+I13*$I$7+J13*$J$7+K13*$K$7+L13*$L$7</f>
        <v>952</v>
      </c>
      <c r="Q13" s="4">
        <f>SUM(O13:P13)</f>
        <v>3632</v>
      </c>
      <c r="R13" s="13"/>
    </row>
    <row r="14" spans="1:18" s="1" customFormat="1" ht="12.75">
      <c r="A14" s="5" t="s">
        <v>25</v>
      </c>
      <c r="B14" s="8">
        <f aca="true" t="shared" si="0" ref="B14:Q14">SUM(B9:B13)</f>
        <v>302</v>
      </c>
      <c r="C14" s="8">
        <f t="shared" si="0"/>
        <v>71</v>
      </c>
      <c r="D14" s="8">
        <f t="shared" si="0"/>
        <v>44</v>
      </c>
      <c r="E14" s="8">
        <f t="shared" si="0"/>
        <v>11</v>
      </c>
      <c r="F14" s="8">
        <f t="shared" si="0"/>
        <v>3</v>
      </c>
      <c r="G14" s="8">
        <f t="shared" si="0"/>
        <v>431</v>
      </c>
      <c r="H14" s="8">
        <f t="shared" si="0"/>
        <v>30</v>
      </c>
      <c r="I14" s="8">
        <f t="shared" si="0"/>
        <v>15</v>
      </c>
      <c r="J14" s="8">
        <f t="shared" si="0"/>
        <v>56</v>
      </c>
      <c r="K14" s="8">
        <f t="shared" si="0"/>
        <v>4</v>
      </c>
      <c r="L14" s="8">
        <f t="shared" si="0"/>
        <v>0</v>
      </c>
      <c r="M14" s="8">
        <f>SUM(M9:M13)</f>
        <v>105</v>
      </c>
      <c r="N14" s="8">
        <f t="shared" si="0"/>
        <v>536</v>
      </c>
      <c r="O14" s="8">
        <f t="shared" si="0"/>
        <v>16135</v>
      </c>
      <c r="P14" s="8">
        <f t="shared" si="0"/>
        <v>3192</v>
      </c>
      <c r="Q14" s="8">
        <f t="shared" si="0"/>
        <v>19327</v>
      </c>
      <c r="R14" s="13"/>
    </row>
    <row r="15" spans="1:18" s="1" customFormat="1" ht="12.75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13"/>
    </row>
    <row r="16" spans="1:18" ht="12.75">
      <c r="A16" s="10" t="s">
        <v>5</v>
      </c>
      <c r="B16" s="11">
        <v>23</v>
      </c>
      <c r="C16" s="11">
        <v>15</v>
      </c>
      <c r="D16" s="11">
        <v>6</v>
      </c>
      <c r="E16" s="11">
        <v>0</v>
      </c>
      <c r="F16" s="11">
        <v>0</v>
      </c>
      <c r="G16" s="11">
        <f>SUM(B16:F16)</f>
        <v>44</v>
      </c>
      <c r="H16" s="11">
        <v>4</v>
      </c>
      <c r="I16" s="11">
        <v>1</v>
      </c>
      <c r="J16" s="11">
        <v>14</v>
      </c>
      <c r="K16" s="11">
        <v>1</v>
      </c>
      <c r="L16" s="11">
        <v>0</v>
      </c>
      <c r="M16" s="12">
        <f>SUM(H16:L16)</f>
        <v>20</v>
      </c>
      <c r="N16" s="12">
        <f>G16+M16</f>
        <v>64</v>
      </c>
      <c r="O16" s="4">
        <f>B16*$C$7+C16*$C$7+D16*$D$7+E16*$E$7+F16*$F$7</f>
        <v>1664</v>
      </c>
      <c r="P16" s="4">
        <f>H16*$I$7+I16*$I$7+J16*$J$7+K16*$K$7+L16*$L$7</f>
        <v>548</v>
      </c>
      <c r="Q16" s="4">
        <f>SUM(O16:P16)</f>
        <v>2212</v>
      </c>
      <c r="R16" s="13"/>
    </row>
    <row r="17" spans="1:18" ht="12.75">
      <c r="A17" s="10" t="s">
        <v>8</v>
      </c>
      <c r="B17" s="11">
        <v>53</v>
      </c>
      <c r="C17" s="11">
        <v>3</v>
      </c>
      <c r="D17" s="11">
        <v>0</v>
      </c>
      <c r="E17" s="11">
        <v>0</v>
      </c>
      <c r="F17" s="11">
        <v>0</v>
      </c>
      <c r="G17" s="11">
        <f>SUM(B17:F17)</f>
        <v>56</v>
      </c>
      <c r="H17" s="11">
        <v>3</v>
      </c>
      <c r="I17" s="11">
        <v>3</v>
      </c>
      <c r="J17" s="19">
        <v>6</v>
      </c>
      <c r="K17" s="11">
        <v>1</v>
      </c>
      <c r="L17" s="11">
        <v>0</v>
      </c>
      <c r="M17" s="20">
        <f>SUM(H17:L17)</f>
        <v>13</v>
      </c>
      <c r="N17" s="12">
        <f>G17+M17</f>
        <v>69</v>
      </c>
      <c r="O17" s="4">
        <f>B17*$C$7+C17*$C$7+D17*$D$7+E17*$E$7+F17*$F$7</f>
        <v>2240</v>
      </c>
      <c r="P17" s="4">
        <f>H17*$I$7+I17*$I$7+J17*$J$7+K17*$K$7+L17*$L$7</f>
        <v>396</v>
      </c>
      <c r="Q17" s="4">
        <f>SUM(O17:P17)</f>
        <v>2636</v>
      </c>
      <c r="R17" s="13"/>
    </row>
    <row r="18" spans="1:18" ht="12.75">
      <c r="A18" s="10" t="s">
        <v>9</v>
      </c>
      <c r="B18" s="11">
        <v>34</v>
      </c>
      <c r="C18" s="11">
        <v>5</v>
      </c>
      <c r="D18" s="11">
        <v>12</v>
      </c>
      <c r="E18" s="11">
        <v>0</v>
      </c>
      <c r="F18" s="11">
        <v>0</v>
      </c>
      <c r="G18" s="11">
        <f>SUM(B18:F18)</f>
        <v>51</v>
      </c>
      <c r="H18" s="11">
        <v>2</v>
      </c>
      <c r="I18" s="11">
        <v>3</v>
      </c>
      <c r="J18" s="11">
        <v>3</v>
      </c>
      <c r="K18" s="11">
        <v>2</v>
      </c>
      <c r="L18" s="11">
        <v>7</v>
      </c>
      <c r="M18" s="12">
        <f>SUM(H18:L18)</f>
        <v>17</v>
      </c>
      <c r="N18" s="12">
        <f>G18+M18</f>
        <v>68</v>
      </c>
      <c r="O18" s="4">
        <f>B18*$C$7+C18*$C$7+D18*$D$7+E18*$E$7+F18*$F$7</f>
        <v>1848</v>
      </c>
      <c r="P18" s="4">
        <f>H18*$I$7+I18*$I$7+J18*$J$7+K18*$K$7+L18*$L$7</f>
        <v>359</v>
      </c>
      <c r="Q18" s="4">
        <f>SUM(O18:P18)</f>
        <v>2207</v>
      </c>
      <c r="R18" s="13"/>
    </row>
    <row r="19" spans="1:18" s="1" customFormat="1" ht="12.75">
      <c r="A19" s="5" t="s">
        <v>26</v>
      </c>
      <c r="B19" s="8">
        <f aca="true" t="shared" si="1" ref="B19:Q19">SUM(B16:B18)</f>
        <v>110</v>
      </c>
      <c r="C19" s="8">
        <f t="shared" si="1"/>
        <v>23</v>
      </c>
      <c r="D19" s="8">
        <f t="shared" si="1"/>
        <v>18</v>
      </c>
      <c r="E19" s="8">
        <f t="shared" si="1"/>
        <v>0</v>
      </c>
      <c r="F19" s="8">
        <f t="shared" si="1"/>
        <v>0</v>
      </c>
      <c r="G19" s="8">
        <f t="shared" si="1"/>
        <v>151</v>
      </c>
      <c r="H19" s="8">
        <f t="shared" si="1"/>
        <v>9</v>
      </c>
      <c r="I19" s="8">
        <f t="shared" si="1"/>
        <v>7</v>
      </c>
      <c r="J19" s="8">
        <f t="shared" si="1"/>
        <v>23</v>
      </c>
      <c r="K19" s="8">
        <f t="shared" si="1"/>
        <v>4</v>
      </c>
      <c r="L19" s="8">
        <f t="shared" si="1"/>
        <v>7</v>
      </c>
      <c r="M19" s="22">
        <f t="shared" si="1"/>
        <v>50</v>
      </c>
      <c r="N19" s="8">
        <f t="shared" si="1"/>
        <v>201</v>
      </c>
      <c r="O19" s="8">
        <f t="shared" si="1"/>
        <v>5752</v>
      </c>
      <c r="P19" s="8">
        <f t="shared" si="1"/>
        <v>1303</v>
      </c>
      <c r="Q19" s="8">
        <f t="shared" si="1"/>
        <v>7055</v>
      </c>
      <c r="R19" s="13"/>
    </row>
    <row r="20" spans="1:18" s="1" customFormat="1" ht="12.7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13"/>
    </row>
    <row r="21" spans="1:18" ht="12.75">
      <c r="A21" s="10" t="s">
        <v>11</v>
      </c>
      <c r="B21" s="11">
        <v>44</v>
      </c>
      <c r="C21" s="11">
        <v>0</v>
      </c>
      <c r="D21" s="11">
        <v>0</v>
      </c>
      <c r="E21" s="11">
        <v>0</v>
      </c>
      <c r="F21" s="11">
        <v>0</v>
      </c>
      <c r="G21" s="11">
        <f>SUM(B21:F21)</f>
        <v>44</v>
      </c>
      <c r="H21" s="11">
        <v>2</v>
      </c>
      <c r="I21" s="11">
        <v>3</v>
      </c>
      <c r="J21" s="11">
        <v>5</v>
      </c>
      <c r="K21" s="11">
        <v>0</v>
      </c>
      <c r="L21" s="11">
        <v>1</v>
      </c>
      <c r="M21" s="12">
        <f>SUM(H21:L21)</f>
        <v>11</v>
      </c>
      <c r="N21" s="12">
        <f>G21+M21</f>
        <v>55</v>
      </c>
      <c r="O21" s="4">
        <f>B21*$C$7+C21*$C$7+D21*$D$7+E21*$E$7+F21*$F$7</f>
        <v>1760</v>
      </c>
      <c r="P21" s="4">
        <f>H21*$I$7+I21*$I$7+J21*$J$7+K21*$K$7+L21*$L$7</f>
        <v>329</v>
      </c>
      <c r="Q21" s="4">
        <f>SUM(O21:P21)</f>
        <v>2089</v>
      </c>
      <c r="R21" s="13"/>
    </row>
    <row r="22" spans="1:18" ht="12.75">
      <c r="A22" s="10" t="s">
        <v>5</v>
      </c>
      <c r="B22" s="11">
        <v>34</v>
      </c>
      <c r="C22" s="11">
        <v>6</v>
      </c>
      <c r="D22" s="11">
        <v>1</v>
      </c>
      <c r="E22" s="11">
        <v>0</v>
      </c>
      <c r="F22" s="11">
        <v>0</v>
      </c>
      <c r="G22" s="11">
        <f>SUM(B22:F22)</f>
        <v>41</v>
      </c>
      <c r="H22" s="11">
        <v>4</v>
      </c>
      <c r="I22" s="11">
        <v>1</v>
      </c>
      <c r="J22" s="11">
        <v>11</v>
      </c>
      <c r="K22" s="11">
        <v>3</v>
      </c>
      <c r="L22" s="11">
        <v>0</v>
      </c>
      <c r="M22" s="12">
        <f>SUM(H22:L22)</f>
        <v>19</v>
      </c>
      <c r="N22" s="12">
        <f>G22+M22</f>
        <v>60</v>
      </c>
      <c r="O22" s="4">
        <f>B22*$C$7+C22*$C$7+D22*$D$7+E22*$E$7+F22*$F$7</f>
        <v>1624</v>
      </c>
      <c r="P22" s="4">
        <f>H22*$I$7+I22*$I$7+J22*$J$7+K22*$K$7+L22*$L$7</f>
        <v>500</v>
      </c>
      <c r="Q22" s="4">
        <f>SUM(O22:P22)</f>
        <v>2124</v>
      </c>
      <c r="R22" s="13"/>
    </row>
    <row r="23" spans="1:18" s="1" customFormat="1" ht="14.25" customHeight="1">
      <c r="A23" s="5" t="s">
        <v>27</v>
      </c>
      <c r="B23" s="8">
        <f aca="true" t="shared" si="2" ref="B23:Q23">SUM(B21:B22)</f>
        <v>78</v>
      </c>
      <c r="C23" s="8">
        <f t="shared" si="2"/>
        <v>6</v>
      </c>
      <c r="D23" s="8">
        <f t="shared" si="2"/>
        <v>1</v>
      </c>
      <c r="E23" s="8">
        <f t="shared" si="2"/>
        <v>0</v>
      </c>
      <c r="F23" s="8">
        <f t="shared" si="2"/>
        <v>0</v>
      </c>
      <c r="G23" s="8">
        <f t="shared" si="2"/>
        <v>85</v>
      </c>
      <c r="H23" s="8">
        <v>2</v>
      </c>
      <c r="I23" s="8">
        <f t="shared" si="2"/>
        <v>4</v>
      </c>
      <c r="J23" s="8">
        <f t="shared" si="2"/>
        <v>16</v>
      </c>
      <c r="K23" s="8">
        <f t="shared" si="2"/>
        <v>3</v>
      </c>
      <c r="L23" s="8">
        <f t="shared" si="2"/>
        <v>1</v>
      </c>
      <c r="M23" s="8">
        <f t="shared" si="2"/>
        <v>30</v>
      </c>
      <c r="N23" s="8">
        <f t="shared" si="2"/>
        <v>115</v>
      </c>
      <c r="O23" s="8">
        <f t="shared" si="2"/>
        <v>3384</v>
      </c>
      <c r="P23" s="8">
        <f t="shared" si="2"/>
        <v>829</v>
      </c>
      <c r="Q23" s="8">
        <f t="shared" si="2"/>
        <v>4213</v>
      </c>
      <c r="R23" s="13"/>
    </row>
    <row r="24" spans="1:18" s="1" customFormat="1" ht="12.75">
      <c r="A24" s="34" t="s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13"/>
    </row>
    <row r="25" spans="1:18" ht="12.75">
      <c r="A25" s="10" t="s">
        <v>13</v>
      </c>
      <c r="B25" s="11">
        <v>42</v>
      </c>
      <c r="C25" s="11">
        <v>1</v>
      </c>
      <c r="D25" s="11">
        <v>0</v>
      </c>
      <c r="E25" s="11">
        <v>0</v>
      </c>
      <c r="F25" s="11">
        <v>0</v>
      </c>
      <c r="G25" s="11">
        <f>SUM(B25:F25)</f>
        <v>43</v>
      </c>
      <c r="H25" s="11">
        <v>2</v>
      </c>
      <c r="I25" s="11">
        <v>0</v>
      </c>
      <c r="J25" s="11">
        <v>3</v>
      </c>
      <c r="K25" s="11">
        <v>0</v>
      </c>
      <c r="L25" s="11">
        <v>0</v>
      </c>
      <c r="M25" s="12">
        <f>SUM(H25:L25)</f>
        <v>5</v>
      </c>
      <c r="N25" s="12">
        <f>G25+M25</f>
        <v>48</v>
      </c>
      <c r="O25" s="4">
        <f>B25*$C$7+C25*$C$7+D25*$D$7+E25*$E$7+F25*$F$7</f>
        <v>1720</v>
      </c>
      <c r="P25" s="4">
        <f>H25*$I$7+I25*$I$7+J25*$J$7+K25*$K$7+L25*$L$7</f>
        <v>152</v>
      </c>
      <c r="Q25" s="4">
        <f>SUM(O25:P25)</f>
        <v>1872</v>
      </c>
      <c r="R25" s="13"/>
    </row>
    <row r="26" spans="1:18" s="2" customFormat="1" ht="12.75">
      <c r="A26" s="14" t="s">
        <v>14</v>
      </c>
      <c r="B26" s="12">
        <v>76</v>
      </c>
      <c r="C26" s="12">
        <v>2</v>
      </c>
      <c r="D26" s="12">
        <v>0</v>
      </c>
      <c r="E26" s="12">
        <v>0</v>
      </c>
      <c r="F26" s="12">
        <v>0</v>
      </c>
      <c r="G26" s="11">
        <f>SUM(B26:F26)</f>
        <v>78</v>
      </c>
      <c r="H26" s="11">
        <v>14</v>
      </c>
      <c r="I26" s="12">
        <v>7</v>
      </c>
      <c r="J26" s="12">
        <v>0</v>
      </c>
      <c r="K26" s="12">
        <v>0</v>
      </c>
      <c r="L26" s="12">
        <v>0</v>
      </c>
      <c r="M26" s="12">
        <f>SUM(H26:L26)</f>
        <v>21</v>
      </c>
      <c r="N26" s="12">
        <f>G26+M26</f>
        <v>99</v>
      </c>
      <c r="O26" s="4">
        <f>B26*$C$7+C26*$C$7+D26*$D$7+E26*$E$7+F26*$F$7</f>
        <v>3120</v>
      </c>
      <c r="P26" s="4">
        <f>H26*$I$7+I26*$I$7+J26*$J$7+K26*$K$7+L26*$L$7</f>
        <v>840</v>
      </c>
      <c r="Q26" s="4">
        <f>SUM(O26:P26)</f>
        <v>3960</v>
      </c>
      <c r="R26" s="15"/>
    </row>
    <row r="27" spans="1:18" ht="12.75">
      <c r="A27" s="10" t="s">
        <v>5</v>
      </c>
      <c r="B27" s="11">
        <v>25</v>
      </c>
      <c r="C27" s="11">
        <v>9</v>
      </c>
      <c r="D27" s="11">
        <v>1</v>
      </c>
      <c r="E27" s="11">
        <v>0</v>
      </c>
      <c r="F27" s="11">
        <v>0</v>
      </c>
      <c r="G27" s="11">
        <f>SUM(B27:F27)</f>
        <v>35</v>
      </c>
      <c r="H27" s="11">
        <v>0</v>
      </c>
      <c r="I27" s="11">
        <v>1</v>
      </c>
      <c r="J27" s="11">
        <v>7</v>
      </c>
      <c r="K27" s="11">
        <v>1</v>
      </c>
      <c r="L27" s="11">
        <v>0</v>
      </c>
      <c r="M27" s="12">
        <f>SUM(L27,K27,J27,I27,H27)</f>
        <v>9</v>
      </c>
      <c r="N27" s="12">
        <f>G27+M27</f>
        <v>44</v>
      </c>
      <c r="O27" s="4">
        <f>B27*$C$7+C27*$C$7+D27*$D$7+E27*$E$7+F27*$F$7</f>
        <v>1384</v>
      </c>
      <c r="P27" s="4">
        <f>H27*$I$7+I27*$I$7+J27*$J$7+K27*$K$7+L27*$L$7</f>
        <v>220</v>
      </c>
      <c r="Q27" s="4">
        <f>SUM(O27:P27)</f>
        <v>1604</v>
      </c>
      <c r="R27" s="13"/>
    </row>
    <row r="28" spans="1:18" s="1" customFormat="1" ht="12.75">
      <c r="A28" s="5" t="s">
        <v>28</v>
      </c>
      <c r="B28" s="8">
        <f aca="true" t="shared" si="3" ref="B28:Q28">SUM(B25:B27)</f>
        <v>143</v>
      </c>
      <c r="C28" s="8">
        <f t="shared" si="3"/>
        <v>12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156</v>
      </c>
      <c r="H28" s="8">
        <f t="shared" si="3"/>
        <v>16</v>
      </c>
      <c r="I28" s="8">
        <f t="shared" si="3"/>
        <v>8</v>
      </c>
      <c r="J28" s="8">
        <f t="shared" si="3"/>
        <v>10</v>
      </c>
      <c r="K28" s="8">
        <f t="shared" si="3"/>
        <v>1</v>
      </c>
      <c r="L28" s="8">
        <f>SUM(L25:L27)</f>
        <v>0</v>
      </c>
      <c r="M28" s="8">
        <f>SUM(M27,M26,M25)</f>
        <v>35</v>
      </c>
      <c r="N28" s="8">
        <f t="shared" si="3"/>
        <v>191</v>
      </c>
      <c r="O28" s="8">
        <f t="shared" si="3"/>
        <v>6224</v>
      </c>
      <c r="P28" s="8">
        <f t="shared" si="3"/>
        <v>1212</v>
      </c>
      <c r="Q28" s="8">
        <f t="shared" si="3"/>
        <v>7436</v>
      </c>
      <c r="R28" s="13"/>
    </row>
    <row r="29" spans="1:18" s="1" customFormat="1" ht="12.75">
      <c r="A29" s="34" t="s">
        <v>15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13"/>
    </row>
    <row r="30" spans="1:18" ht="12.75">
      <c r="A30" s="10" t="s">
        <v>16</v>
      </c>
      <c r="B30" s="26">
        <v>43</v>
      </c>
      <c r="C30" s="11">
        <v>2</v>
      </c>
      <c r="D30" s="11">
        <v>1</v>
      </c>
      <c r="E30" s="11">
        <v>0</v>
      </c>
      <c r="F30" s="11">
        <v>0</v>
      </c>
      <c r="G30" s="11">
        <f>SUM(B30:F30)</f>
        <v>46</v>
      </c>
      <c r="H30" s="11">
        <v>7</v>
      </c>
      <c r="I30" s="11">
        <v>1</v>
      </c>
      <c r="J30" s="11">
        <v>2</v>
      </c>
      <c r="K30" s="11">
        <v>0</v>
      </c>
      <c r="L30" s="11">
        <v>0</v>
      </c>
      <c r="M30" s="12">
        <f>SUM(H30:L30)</f>
        <v>10</v>
      </c>
      <c r="N30" s="12">
        <f>G30+M30</f>
        <v>56</v>
      </c>
      <c r="O30" s="4">
        <f>B30*$C$7+C30*$C$7+D30*$D$7+E30*$E$7+F30*$F$7</f>
        <v>1824</v>
      </c>
      <c r="P30" s="4">
        <f>H30*$I$7+I30*$I$7+J30*$J$7+K30*$K$7+L30*$L$7</f>
        <v>368</v>
      </c>
      <c r="Q30" s="4">
        <f>SUM(O30:P30)</f>
        <v>2192</v>
      </c>
      <c r="R30" s="13"/>
    </row>
    <row r="31" spans="1:18" ht="12.75">
      <c r="A31" s="10" t="s">
        <v>5</v>
      </c>
      <c r="B31" s="26">
        <v>38</v>
      </c>
      <c r="C31" s="11">
        <v>2</v>
      </c>
      <c r="D31" s="11">
        <v>2</v>
      </c>
      <c r="E31" s="11">
        <v>1</v>
      </c>
      <c r="F31" s="11">
        <v>1</v>
      </c>
      <c r="G31" s="11">
        <f>SUM(B31:F31)</f>
        <v>44</v>
      </c>
      <c r="H31" s="11">
        <v>9</v>
      </c>
      <c r="I31" s="11">
        <v>0</v>
      </c>
      <c r="J31" s="11">
        <v>1</v>
      </c>
      <c r="K31" s="11">
        <v>0</v>
      </c>
      <c r="L31" s="11">
        <v>0</v>
      </c>
      <c r="M31" s="12">
        <f>SUM(H31:L31)</f>
        <v>10</v>
      </c>
      <c r="N31" s="12">
        <f>G31+M31</f>
        <v>54</v>
      </c>
      <c r="O31" s="4">
        <f>B31*$C$7+C31*$C$7+D31*$D$7+E31*$E$7+F31*$F$7</f>
        <v>1669</v>
      </c>
      <c r="P31" s="4">
        <f>H31*$I$7+I31*$I$7+J31*$J$7+K31*$K$7+L31*$L$7</f>
        <v>384</v>
      </c>
      <c r="Q31" s="4">
        <f>SUM(O31:P31)</f>
        <v>2053</v>
      </c>
      <c r="R31" s="13"/>
    </row>
    <row r="32" spans="1:18" ht="12.75">
      <c r="A32" s="10" t="s">
        <v>9</v>
      </c>
      <c r="B32" s="26">
        <v>55</v>
      </c>
      <c r="C32" s="11">
        <v>1</v>
      </c>
      <c r="D32" s="11">
        <v>0</v>
      </c>
      <c r="E32" s="11">
        <v>0</v>
      </c>
      <c r="F32" s="11">
        <v>0</v>
      </c>
      <c r="G32" s="11">
        <f>SUM(B32:F32)</f>
        <v>56</v>
      </c>
      <c r="H32" s="11">
        <v>7</v>
      </c>
      <c r="I32" s="11">
        <v>3</v>
      </c>
      <c r="J32" s="11">
        <v>6</v>
      </c>
      <c r="K32" s="11">
        <v>0</v>
      </c>
      <c r="L32" s="11">
        <v>0</v>
      </c>
      <c r="M32" s="12">
        <f>SUM(H32:L32)</f>
        <v>16</v>
      </c>
      <c r="N32" s="12">
        <f>G32+M32</f>
        <v>72</v>
      </c>
      <c r="O32" s="4">
        <f>B32*$C$7+C32*$C$7+D32*$D$7+E32*$E$7+F32*$F$7</f>
        <v>2240</v>
      </c>
      <c r="P32" s="4">
        <f>H32*$I$7+I32*$I$7+J32*$J$7+K32*$K$7+L32*$L$7</f>
        <v>544</v>
      </c>
      <c r="Q32" s="4">
        <f>SUM(O32:P32)</f>
        <v>2784</v>
      </c>
      <c r="R32" s="13"/>
    </row>
    <row r="33" spans="1:18" s="1" customFormat="1" ht="12.75">
      <c r="A33" s="5" t="s">
        <v>29</v>
      </c>
      <c r="B33" s="8">
        <f aca="true" t="shared" si="4" ref="B33:Q33">SUM(B30:B32)</f>
        <v>136</v>
      </c>
      <c r="C33" s="8">
        <f t="shared" si="4"/>
        <v>5</v>
      </c>
      <c r="D33" s="8">
        <f t="shared" si="4"/>
        <v>3</v>
      </c>
      <c r="E33" s="8">
        <f t="shared" si="4"/>
        <v>1</v>
      </c>
      <c r="F33" s="8">
        <f t="shared" si="4"/>
        <v>1</v>
      </c>
      <c r="G33" s="8">
        <f t="shared" si="4"/>
        <v>146</v>
      </c>
      <c r="H33" s="8">
        <f t="shared" si="4"/>
        <v>23</v>
      </c>
      <c r="I33" s="8">
        <f t="shared" si="4"/>
        <v>4</v>
      </c>
      <c r="J33" s="8">
        <f t="shared" si="4"/>
        <v>9</v>
      </c>
      <c r="K33" s="8">
        <f t="shared" si="4"/>
        <v>0</v>
      </c>
      <c r="L33" s="8">
        <f t="shared" si="4"/>
        <v>0</v>
      </c>
      <c r="M33" s="8">
        <f t="shared" si="4"/>
        <v>36</v>
      </c>
      <c r="N33" s="8">
        <f t="shared" si="4"/>
        <v>182</v>
      </c>
      <c r="O33" s="8">
        <f t="shared" si="4"/>
        <v>5733</v>
      </c>
      <c r="P33" s="8">
        <f t="shared" si="4"/>
        <v>1296</v>
      </c>
      <c r="Q33" s="8">
        <f t="shared" si="4"/>
        <v>7029</v>
      </c>
      <c r="R33" s="13"/>
    </row>
    <row r="34" spans="1:18" s="1" customFormat="1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</row>
    <row r="35" spans="1:18" s="1" customFormat="1" ht="12.75">
      <c r="A35" s="5" t="s">
        <v>30</v>
      </c>
      <c r="B35" s="8">
        <f aca="true" t="shared" si="5" ref="B35:Q35">SUM(B33,B28,B23,B19,B14)</f>
        <v>769</v>
      </c>
      <c r="C35" s="8">
        <f t="shared" si="5"/>
        <v>117</v>
      </c>
      <c r="D35" s="8">
        <f t="shared" si="5"/>
        <v>67</v>
      </c>
      <c r="E35" s="8">
        <f t="shared" si="5"/>
        <v>12</v>
      </c>
      <c r="F35" s="8">
        <f t="shared" si="5"/>
        <v>4</v>
      </c>
      <c r="G35" s="8">
        <f t="shared" si="5"/>
        <v>969</v>
      </c>
      <c r="H35" s="8">
        <f t="shared" si="5"/>
        <v>80</v>
      </c>
      <c r="I35" s="8">
        <f t="shared" si="5"/>
        <v>38</v>
      </c>
      <c r="J35" s="8">
        <f t="shared" si="5"/>
        <v>114</v>
      </c>
      <c r="K35" s="8">
        <f t="shared" si="5"/>
        <v>12</v>
      </c>
      <c r="L35" s="8">
        <f t="shared" si="5"/>
        <v>8</v>
      </c>
      <c r="M35" s="22">
        <f t="shared" si="5"/>
        <v>256</v>
      </c>
      <c r="N35" s="8">
        <f t="shared" si="5"/>
        <v>1225</v>
      </c>
      <c r="O35" s="8">
        <f t="shared" si="5"/>
        <v>37228</v>
      </c>
      <c r="P35" s="8">
        <f t="shared" si="5"/>
        <v>7832</v>
      </c>
      <c r="Q35" s="8">
        <f t="shared" si="5"/>
        <v>45060</v>
      </c>
      <c r="R35" s="13"/>
    </row>
    <row r="36" spans="1:18" ht="12.75">
      <c r="A36" s="9" t="s">
        <v>33</v>
      </c>
      <c r="B36" s="9"/>
      <c r="C36" s="16"/>
      <c r="D36" s="16"/>
      <c r="E36" s="16"/>
      <c r="F36" s="16"/>
      <c r="I36" s="16"/>
      <c r="J36" s="16"/>
      <c r="K36" s="16"/>
      <c r="L36" s="16"/>
      <c r="O36" s="16"/>
      <c r="P36" s="16"/>
      <c r="Q36" s="16"/>
      <c r="R36" s="16"/>
    </row>
  </sheetData>
  <sheetProtection password="CA35" sheet="1" selectLockedCells="1" selectUnlockedCells="1"/>
  <mergeCells count="18">
    <mergeCell ref="A29:Q29"/>
    <mergeCell ref="A34:Q34"/>
    <mergeCell ref="P6:P7"/>
    <mergeCell ref="Q6:Q7"/>
    <mergeCell ref="A8:Q8"/>
    <mergeCell ref="A15:Q15"/>
    <mergeCell ref="A20:Q20"/>
    <mergeCell ref="A24:Q24"/>
    <mergeCell ref="A1:R1"/>
    <mergeCell ref="A2:R2"/>
    <mergeCell ref="A3:R3"/>
    <mergeCell ref="A4:R4"/>
    <mergeCell ref="A5:R5"/>
    <mergeCell ref="A6:A7"/>
    <mergeCell ref="B6:G6"/>
    <mergeCell ref="H6:M6"/>
    <mergeCell ref="N6:N7"/>
    <mergeCell ref="O6:O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EDNA</cp:lastModifiedBy>
  <cp:lastPrinted>2013-01-22T16:22:57Z</cp:lastPrinted>
  <dcterms:created xsi:type="dcterms:W3CDTF">2010-02-11T13:10:26Z</dcterms:created>
  <dcterms:modified xsi:type="dcterms:W3CDTF">2013-12-17T10:38:34Z</dcterms:modified>
  <cp:category/>
  <cp:version/>
  <cp:contentType/>
  <cp:contentStatus/>
</cp:coreProperties>
</file>